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SSdata\Efin-CP\Transparency Reports for the Website\Website Copies (Purchase Orders)\2022\May\"/>
    </mc:Choice>
  </mc:AlternateContent>
  <xr:revisionPtr revIDLastSave="0" documentId="13_ncr:1_{1183C545-D1EA-4FBF-96AD-62FBF5E37EB3}" xr6:coauthVersionLast="47" xr6:coauthVersionMax="47" xr10:uidLastSave="{00000000-0000-0000-0000-000000000000}"/>
  <bookViews>
    <workbookView xWindow="-120" yWindow="-120" windowWidth="20730" windowHeight="11160" xr2:uid="{2EE2DD40-4F26-41C5-9778-B4B223F6DA59}"/>
  </bookViews>
  <sheets>
    <sheet name="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0" i="1" l="1"/>
  <c r="G133" i="1"/>
  <c r="G126" i="1"/>
  <c r="G119" i="1"/>
  <c r="G112" i="1"/>
  <c r="G104" i="1"/>
  <c r="G84" i="1"/>
  <c r="G72" i="1"/>
  <c r="G51" i="1"/>
  <c r="G21" i="1"/>
  <c r="G11" i="1"/>
  <c r="G142" i="1" s="1"/>
</calcChain>
</file>

<file path=xl/sharedStrings.xml><?xml version="1.0" encoding="utf-8"?>
<sst xmlns="http://schemas.openxmlformats.org/spreadsheetml/2006/main" count="455" uniqueCount="205">
  <si>
    <t>Purchase Orders Raised Over £5,000 in May 2022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</si>
  <si>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</si>
  <si>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</si>
  <si>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</si>
  <si>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</si>
  <si>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</si>
  <si>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</si>
  <si>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</si>
  <si>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</si>
  <si>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Broxap Limited</t>
  </si>
  <si>
    <t>Cleansing</t>
  </si>
  <si>
    <t>Supplies And Services</t>
  </si>
  <si>
    <t>SC00760</t>
  </si>
  <si>
    <t>Revenue</t>
  </si>
  <si>
    <t>Cantium Business Solutions Ltd</t>
  </si>
  <si>
    <t>Hackney Carriage Licensing</t>
  </si>
  <si>
    <t>EH02255</t>
  </si>
  <si>
    <t>Cheriton Motor House</t>
  </si>
  <si>
    <t>EH02254</t>
  </si>
  <si>
    <t>Commercial Services Kent Ltd</t>
  </si>
  <si>
    <t>Area Officers</t>
  </si>
  <si>
    <t>Transport Related Expenditure</t>
  </si>
  <si>
    <t>EH02256</t>
  </si>
  <si>
    <t>Economic Development</t>
  </si>
  <si>
    <t>Amethyst Horticulture Ltd</t>
  </si>
  <si>
    <t>High Street Fund</t>
  </si>
  <si>
    <t>GM11597</t>
  </si>
  <si>
    <t>Sweco Uk Ltd</t>
  </si>
  <si>
    <t>Corp Investment Initiatives Fe</t>
  </si>
  <si>
    <t>RE00758</t>
  </si>
  <si>
    <t>Colliers International Property Consultants</t>
  </si>
  <si>
    <t>RE00763</t>
  </si>
  <si>
    <t>Motor City M Ltd</t>
  </si>
  <si>
    <t>RE00764</t>
  </si>
  <si>
    <t>Estates &amp; Operations</t>
  </si>
  <si>
    <t>A F Auto Centre</t>
  </si>
  <si>
    <t>Grounds Maintenance</t>
  </si>
  <si>
    <t>GM11522</t>
  </si>
  <si>
    <t>B J Cesspool Services</t>
  </si>
  <si>
    <t>Pump Maintenance Crew</t>
  </si>
  <si>
    <t>GM11528</t>
  </si>
  <si>
    <t>Burden Bros Agri T/A Tuckwells</t>
  </si>
  <si>
    <t>GM11527</t>
  </si>
  <si>
    <t>Certas Energy Uk Ltd</t>
  </si>
  <si>
    <t>Diesel - Fuel Tank Ross Depot</t>
  </si>
  <si>
    <t>GM11530</t>
  </si>
  <si>
    <t>Fgs Agri Ltd</t>
  </si>
  <si>
    <t>Premises-Related Expenditure</t>
  </si>
  <si>
    <t>GM11543</t>
  </si>
  <si>
    <t>Fuel Oils (Kent)</t>
  </si>
  <si>
    <t>GM11546</t>
  </si>
  <si>
    <t>Gurkha Resource Company Ltd</t>
  </si>
  <si>
    <t>Toilet Cleaning</t>
  </si>
  <si>
    <t>GM11540</t>
  </si>
  <si>
    <t>Lister Wilder Limited</t>
  </si>
  <si>
    <t>GM11562</t>
  </si>
  <si>
    <t>Micheldever Tyre Services Ltd</t>
  </si>
  <si>
    <t>GM11565</t>
  </si>
  <si>
    <t>Recruitment Solutions (Folkestone) Limited</t>
  </si>
  <si>
    <t>Charity Areas</t>
  </si>
  <si>
    <t>Employees</t>
  </si>
  <si>
    <t>GM11592</t>
  </si>
  <si>
    <t>Reesink Turfcare.Uk Ltd</t>
  </si>
  <si>
    <t>GM11573</t>
  </si>
  <si>
    <t>Safetykleen Uk Ltd</t>
  </si>
  <si>
    <t>GM11576</t>
  </si>
  <si>
    <t>Spaldings (Uk) Ltd</t>
  </si>
  <si>
    <t>GM11582</t>
  </si>
  <si>
    <t>Chunnel Group</t>
  </si>
  <si>
    <t>Beach Management 20-21</t>
  </si>
  <si>
    <t>P011858</t>
  </si>
  <si>
    <t>Capital</t>
  </si>
  <si>
    <t>Park Now Ltd</t>
  </si>
  <si>
    <t>Off-Street Parking</t>
  </si>
  <si>
    <t>PK01079</t>
  </si>
  <si>
    <t>On-Street Parking Enforcement</t>
  </si>
  <si>
    <t>John Williams Roofing</t>
  </si>
  <si>
    <t>Charity Parks &amp; Open Spaces</t>
  </si>
  <si>
    <t>P011871</t>
  </si>
  <si>
    <t>Streetmaster (South Wales) Ltd</t>
  </si>
  <si>
    <t>Maintenance Officers</t>
  </si>
  <si>
    <t>GM11605</t>
  </si>
  <si>
    <t>Flowbird Smart City Uk Ltd</t>
  </si>
  <si>
    <t>On Street P &amp; D Machines</t>
  </si>
  <si>
    <t>PK01080</t>
  </si>
  <si>
    <t>Rsk Environment Ltd</t>
  </si>
  <si>
    <t>Ship Street Site Folkestone</t>
  </si>
  <si>
    <t>SD00867</t>
  </si>
  <si>
    <t>Folkestone &amp; Hythe District Council</t>
  </si>
  <si>
    <t>Misc Otterpool Property</t>
  </si>
  <si>
    <t>Painting Spaces Kent Limited</t>
  </si>
  <si>
    <t>Programmed Planned Maintenance</t>
  </si>
  <si>
    <t>P011879</t>
  </si>
  <si>
    <t>Grounds, Gardens + Trees Ltd</t>
  </si>
  <si>
    <t>Biggins Wood Land Rem Works</t>
  </si>
  <si>
    <t>SD00870</t>
  </si>
  <si>
    <t>Freeths Llp</t>
  </si>
  <si>
    <t>Folkestone Racecourse</t>
  </si>
  <si>
    <t>PS00440</t>
  </si>
  <si>
    <t>Finance Customer &amp; Support</t>
  </si>
  <si>
    <t>Case Management Corporate Srvs</t>
  </si>
  <si>
    <t>FS01338</t>
  </si>
  <si>
    <t>Psl Print Management Ltd</t>
  </si>
  <si>
    <t>Printing Services</t>
  </si>
  <si>
    <t>PR02336</t>
  </si>
  <si>
    <t>Nec Software Solutions Uk Ltd</t>
  </si>
  <si>
    <t>Revenues &amp; Benefits</t>
  </si>
  <si>
    <t>RB01332</t>
  </si>
  <si>
    <t>Transunion International Uk Limited</t>
  </si>
  <si>
    <t>Council Tax Reduction Scheme</t>
  </si>
  <si>
    <t>Income</t>
  </si>
  <si>
    <t>RB01334</t>
  </si>
  <si>
    <t>Advanced Business Solutions</t>
  </si>
  <si>
    <t>Ict Operations</t>
  </si>
  <si>
    <t>IT04307</t>
  </si>
  <si>
    <t>Frame Projects Ltd</t>
  </si>
  <si>
    <t>Climate Change Fees</t>
  </si>
  <si>
    <t>PL01232</t>
  </si>
  <si>
    <t>Farrar Planning Ltd</t>
  </si>
  <si>
    <t>Otterpool(Local Planning Auth)</t>
  </si>
  <si>
    <t>PL01233</t>
  </si>
  <si>
    <t>Penna Plc</t>
  </si>
  <si>
    <t>HR01822</t>
  </si>
  <si>
    <t>Gamma Telecom</t>
  </si>
  <si>
    <t>IT04310</t>
  </si>
  <si>
    <t>Server Replacement Prog.</t>
  </si>
  <si>
    <t>IT04312</t>
  </si>
  <si>
    <t>IT04314</t>
  </si>
  <si>
    <t>Kent County Council</t>
  </si>
  <si>
    <t>IT04315</t>
  </si>
  <si>
    <t>Capita Business Services Ltd</t>
  </si>
  <si>
    <t>IT04319</t>
  </si>
  <si>
    <t>Civica Uk Limited</t>
  </si>
  <si>
    <t>IT04320</t>
  </si>
  <si>
    <t>Dell Corporation Ltd</t>
  </si>
  <si>
    <t>IT04321</t>
  </si>
  <si>
    <t>Housing</t>
  </si>
  <si>
    <t>M.E.L Research</t>
  </si>
  <si>
    <t>Neighbourhood Management</t>
  </si>
  <si>
    <t>HO00158</t>
  </si>
  <si>
    <t>Dover District Council</t>
  </si>
  <si>
    <t>Homelessness (Grant Funded Exp</t>
  </si>
  <si>
    <t>CH01782</t>
  </si>
  <si>
    <t>Marks Consulting Partners Ltd</t>
  </si>
  <si>
    <t>Assets &amp; Major Works</t>
  </si>
  <si>
    <t>HA00656</t>
  </si>
  <si>
    <t>Cornerstone Barristers</t>
  </si>
  <si>
    <t>CH01785</t>
  </si>
  <si>
    <t>Mb Hale Consultancy Ltd</t>
  </si>
  <si>
    <t>HA00659</t>
  </si>
  <si>
    <t>Homelessness(Exc P.S.Leasing)</t>
  </si>
  <si>
    <t>HS00289</t>
  </si>
  <si>
    <t>Housing Revenue Account</t>
  </si>
  <si>
    <t>Town And Country Cleaners Ltd</t>
  </si>
  <si>
    <t>General Needs Accomodation</t>
  </si>
  <si>
    <t>HO00155</t>
  </si>
  <si>
    <t>Town &amp; Country Housing</t>
  </si>
  <si>
    <t>Handyperson Service</t>
  </si>
  <si>
    <t>HO00157</t>
  </si>
  <si>
    <t>Martello Building Consultantancy</t>
  </si>
  <si>
    <t>Hra New Builds</t>
  </si>
  <si>
    <t>HS00280</t>
  </si>
  <si>
    <t>Mears Ltd</t>
  </si>
  <si>
    <t>CH01779</t>
  </si>
  <si>
    <t>Ilex Industries Limited</t>
  </si>
  <si>
    <t>Planned Maintenance</t>
  </si>
  <si>
    <t>HA00654</t>
  </si>
  <si>
    <t>Bathroom Improvements</t>
  </si>
  <si>
    <t>HA00657</t>
  </si>
  <si>
    <t>Notice Board Company (Uk) Ltd</t>
  </si>
  <si>
    <t>HO00160</t>
  </si>
  <si>
    <t>Ek Shared Landlord Services</t>
  </si>
  <si>
    <t>FS01345</t>
  </si>
  <si>
    <t>Mears</t>
  </si>
  <si>
    <t>HA00663</t>
  </si>
  <si>
    <t>HA00666</t>
  </si>
  <si>
    <t>Voids Capital Works</t>
  </si>
  <si>
    <t>HA00664</t>
  </si>
  <si>
    <t>Voids Repairs</t>
  </si>
  <si>
    <t>HA00665</t>
  </si>
  <si>
    <t>Pa Group Uk Ltd</t>
  </si>
  <si>
    <t>External Enveloping</t>
  </si>
  <si>
    <t>HA00671</t>
  </si>
  <si>
    <t>Fire Protection Works</t>
  </si>
  <si>
    <t>HA00670</t>
  </si>
  <si>
    <t>Human Resources</t>
  </si>
  <si>
    <t>Human Resources(Central Costs)</t>
  </si>
  <si>
    <t>HR01825</t>
  </si>
  <si>
    <t>Innovate Healthcare Management Ltd</t>
  </si>
  <si>
    <t>HR01824</t>
  </si>
  <si>
    <t>Leadership Support</t>
  </si>
  <si>
    <t>Director Of Corporate Services</t>
  </si>
  <si>
    <t>FS01346</t>
  </si>
  <si>
    <t>Planning</t>
  </si>
  <si>
    <t>Seymour &amp; Saunders Electrical Ltd</t>
  </si>
  <si>
    <t>Building Control</t>
  </si>
  <si>
    <t>BC00244</t>
  </si>
  <si>
    <t>Strategic Development</t>
  </si>
  <si>
    <t>Altair Consultancy And Advisory Services Ltd</t>
  </si>
  <si>
    <t>SD00866</t>
  </si>
  <si>
    <t>Transition &amp; Transformation</t>
  </si>
  <si>
    <t>Uk Power Networks (Operations) Ltd</t>
  </si>
  <si>
    <t>Princes Parade Leisure Centre</t>
  </si>
  <si>
    <t>SD00864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</si>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</sst>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center"/>
    </xf>
    <xf numFmtId="0" fontId="8" fillId="0" borderId="2" xfId="0" applyFont="1" applyBorder="1"/>
    <xf numFmtId="4" fontId="8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4345B-C9D9-4242-A765-15223CAE6AB0}">
  <sheetPr>
    <pageSetUpPr fitToPage="1"/>
  </sheetPr>
  <dimension ref="B1:H165"/>
  <sheetViews>
    <sheetView tabSelected="1" topLeftCell="A119" workbookViewId="0">
      <selection activeCell="A127" sqref="A127:XFD127"/>
    </sheetView>
  </sheetViews>
  <sheetFormatPr defaultRowHeight="15" x14ac:dyDescent="0.25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21" t="s">
        <v>0</v>
      </c>
      <c r="C2" s="21"/>
    </row>
    <row r="3" spans="2:8" s="1" customFormat="1" ht="15.75" customHeight="1" x14ac:dyDescent="0.2"/>
    <row r="4" spans="2:8" s="1" customFormat="1" ht="20.25" customHeight="1" x14ac:dyDescent="0.2">
      <c r="B4" s="2" t="s">
        <v>1</v>
      </c>
    </row>
    <row r="5" spans="2:8" s="1" customFormat="1" ht="10.15" customHeight="1" x14ac:dyDescent="0.2"/>
    <row r="6" spans="2:8" s="1" customFormat="1" ht="37.9" customHeight="1" x14ac:dyDescent="0.2"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4" t="s">
        <v>8</v>
      </c>
    </row>
    <row r="7" spans="2:8" s="1" customFormat="1" ht="21.4" customHeight="1" x14ac:dyDescent="0.2">
      <c r="B7" s="5" t="s">
        <v>9</v>
      </c>
      <c r="C7" s="5" t="s">
        <v>10</v>
      </c>
      <c r="D7" s="5" t="s">
        <v>11</v>
      </c>
      <c r="E7" s="6">
        <v>44691</v>
      </c>
      <c r="F7" s="5" t="s">
        <v>12</v>
      </c>
      <c r="G7" s="7">
        <v>10380</v>
      </c>
      <c r="H7" s="8" t="s">
        <v>13</v>
      </c>
    </row>
    <row r="8" spans="2:8" s="1" customFormat="1" ht="21.4" customHeight="1" x14ac:dyDescent="0.2">
      <c r="B8" s="5" t="s">
        <v>14</v>
      </c>
      <c r="C8" s="5" t="s">
        <v>15</v>
      </c>
      <c r="D8" s="5" t="s">
        <v>11</v>
      </c>
      <c r="E8" s="6">
        <v>44692</v>
      </c>
      <c r="F8" s="5" t="s">
        <v>16</v>
      </c>
      <c r="G8" s="7">
        <v>7500</v>
      </c>
      <c r="H8" s="8" t="s">
        <v>13</v>
      </c>
    </row>
    <row r="9" spans="2:8" s="1" customFormat="1" ht="21.4" customHeight="1" x14ac:dyDescent="0.2">
      <c r="B9" s="5" t="s">
        <v>17</v>
      </c>
      <c r="C9" s="5" t="s">
        <v>15</v>
      </c>
      <c r="D9" s="5" t="s">
        <v>11</v>
      </c>
      <c r="E9" s="6">
        <v>44692</v>
      </c>
      <c r="F9" s="5" t="s">
        <v>18</v>
      </c>
      <c r="G9" s="7">
        <v>9000</v>
      </c>
      <c r="H9" s="8" t="s">
        <v>13</v>
      </c>
    </row>
    <row r="10" spans="2:8" s="1" customFormat="1" ht="21.4" customHeight="1" x14ac:dyDescent="0.2">
      <c r="B10" s="5" t="s">
        <v>19</v>
      </c>
      <c r="C10" s="5" t="s">
        <v>20</v>
      </c>
      <c r="D10" s="5" t="s">
        <v>21</v>
      </c>
      <c r="E10" s="6">
        <v>44698</v>
      </c>
      <c r="F10" s="5" t="s">
        <v>22</v>
      </c>
      <c r="G10" s="7">
        <v>15000</v>
      </c>
      <c r="H10" s="8" t="s">
        <v>13</v>
      </c>
    </row>
    <row r="11" spans="2:8" s="1" customFormat="1" ht="20.85" customHeight="1" x14ac:dyDescent="0.2">
      <c r="B11" s="9"/>
      <c r="C11" s="10"/>
      <c r="D11" s="10"/>
      <c r="E11" s="10"/>
      <c r="F11" s="10"/>
      <c r="G11" s="11">
        <f>SUM(G7:G10)</f>
        <v>41880</v>
      </c>
      <c r="H11" s="10"/>
    </row>
    <row r="12" spans="2:8" s="1" customFormat="1" ht="15.4" customHeight="1" x14ac:dyDescent="0.2"/>
    <row r="13" spans="2:8" s="1" customFormat="1" ht="10.15" customHeight="1" x14ac:dyDescent="0.2"/>
    <row r="14" spans="2:8" s="1" customFormat="1" ht="20.25" customHeight="1" x14ac:dyDescent="0.2">
      <c r="B14" s="2" t="s">
        <v>23</v>
      </c>
    </row>
    <row r="15" spans="2:8" s="1" customFormat="1" ht="10.15" customHeight="1" x14ac:dyDescent="0.2"/>
    <row r="16" spans="2:8" s="1" customFormat="1" ht="37.9" customHeight="1" x14ac:dyDescent="0.2">
      <c r="B16" s="3" t="s">
        <v>2</v>
      </c>
      <c r="C16" s="3" t="s">
        <v>3</v>
      </c>
      <c r="D16" s="3" t="s">
        <v>4</v>
      </c>
      <c r="E16" s="3" t="s">
        <v>5</v>
      </c>
      <c r="F16" s="3" t="s">
        <v>6</v>
      </c>
      <c r="G16" s="3" t="s">
        <v>7</v>
      </c>
      <c r="H16" s="4" t="s">
        <v>8</v>
      </c>
    </row>
    <row r="17" spans="2:8" s="1" customFormat="1" ht="21.4" customHeight="1" x14ac:dyDescent="0.2">
      <c r="B17" s="5" t="s">
        <v>24</v>
      </c>
      <c r="C17" s="5" t="s">
        <v>25</v>
      </c>
      <c r="D17" s="5" t="s">
        <v>11</v>
      </c>
      <c r="E17" s="6">
        <v>44692</v>
      </c>
      <c r="F17" s="5" t="s">
        <v>26</v>
      </c>
      <c r="G17" s="7">
        <v>16550</v>
      </c>
      <c r="H17" s="8" t="s">
        <v>13</v>
      </c>
    </row>
    <row r="18" spans="2:8" s="1" customFormat="1" ht="21.4" customHeight="1" x14ac:dyDescent="0.2">
      <c r="B18" s="5" t="s">
        <v>27</v>
      </c>
      <c r="C18" s="5" t="s">
        <v>28</v>
      </c>
      <c r="D18" s="5" t="s">
        <v>11</v>
      </c>
      <c r="E18" s="6">
        <v>44693</v>
      </c>
      <c r="F18" s="5" t="s">
        <v>29</v>
      </c>
      <c r="G18" s="7">
        <v>41178</v>
      </c>
      <c r="H18" s="8" t="s">
        <v>13</v>
      </c>
    </row>
    <row r="19" spans="2:8" s="1" customFormat="1" ht="21.4" customHeight="1" x14ac:dyDescent="0.2">
      <c r="B19" s="5" t="s">
        <v>30</v>
      </c>
      <c r="C19" s="5" t="s">
        <v>28</v>
      </c>
      <c r="D19" s="5" t="s">
        <v>11</v>
      </c>
      <c r="E19" s="6">
        <v>44700</v>
      </c>
      <c r="F19" s="5" t="s">
        <v>31</v>
      </c>
      <c r="G19" s="7">
        <v>12500</v>
      </c>
      <c r="H19" s="8" t="s">
        <v>13</v>
      </c>
    </row>
    <row r="20" spans="2:8" s="1" customFormat="1" ht="21.4" customHeight="1" x14ac:dyDescent="0.2">
      <c r="B20" s="5" t="s">
        <v>32</v>
      </c>
      <c r="C20" s="5" t="s">
        <v>25</v>
      </c>
      <c r="D20" s="5" t="s">
        <v>11</v>
      </c>
      <c r="E20" s="6">
        <v>44708</v>
      </c>
      <c r="F20" s="5" t="s">
        <v>33</v>
      </c>
      <c r="G20" s="7">
        <v>17496.05</v>
      </c>
      <c r="H20" s="8" t="s">
        <v>13</v>
      </c>
    </row>
    <row r="21" spans="2:8" s="1" customFormat="1" ht="20.85" customHeight="1" x14ac:dyDescent="0.2">
      <c r="B21" s="9"/>
      <c r="C21" s="10"/>
      <c r="D21" s="10"/>
      <c r="E21" s="10"/>
      <c r="F21" s="10"/>
      <c r="G21" s="11">
        <f>SUM(G17:G20)</f>
        <v>87724.05</v>
      </c>
      <c r="H21" s="10"/>
    </row>
    <row r="22" spans="2:8" s="1" customFormat="1" ht="15.4" customHeight="1" x14ac:dyDescent="0.2"/>
    <row r="23" spans="2:8" s="1" customFormat="1" ht="10.15" customHeight="1" x14ac:dyDescent="0.2"/>
    <row r="24" spans="2:8" s="1" customFormat="1" ht="20.25" customHeight="1" x14ac:dyDescent="0.2">
      <c r="B24" s="2" t="s">
        <v>34</v>
      </c>
    </row>
    <row r="25" spans="2:8" s="1" customFormat="1" ht="10.15" customHeight="1" x14ac:dyDescent="0.2"/>
    <row r="26" spans="2:8" s="1" customFormat="1" ht="37.9" customHeight="1" x14ac:dyDescent="0.2">
      <c r="B26" s="3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4" t="s">
        <v>8</v>
      </c>
    </row>
    <row r="27" spans="2:8" s="1" customFormat="1" ht="21.4" customHeight="1" x14ac:dyDescent="0.2">
      <c r="B27" s="5" t="s">
        <v>35</v>
      </c>
      <c r="C27" s="5" t="s">
        <v>36</v>
      </c>
      <c r="D27" s="5" t="s">
        <v>21</v>
      </c>
      <c r="E27" s="6">
        <v>44685</v>
      </c>
      <c r="F27" s="5" t="s">
        <v>37</v>
      </c>
      <c r="G27" s="7">
        <v>5000</v>
      </c>
      <c r="H27" s="8" t="s">
        <v>13</v>
      </c>
    </row>
    <row r="28" spans="2:8" s="1" customFormat="1" ht="21.4" customHeight="1" x14ac:dyDescent="0.2">
      <c r="B28" s="5" t="s">
        <v>38</v>
      </c>
      <c r="C28" s="5" t="s">
        <v>39</v>
      </c>
      <c r="D28" s="5" t="s">
        <v>11</v>
      </c>
      <c r="E28" s="6">
        <v>44685</v>
      </c>
      <c r="F28" s="5" t="s">
        <v>40</v>
      </c>
      <c r="G28" s="7">
        <v>40000</v>
      </c>
      <c r="H28" s="8" t="s">
        <v>13</v>
      </c>
    </row>
    <row r="29" spans="2:8" s="1" customFormat="1" ht="21.4" customHeight="1" x14ac:dyDescent="0.2">
      <c r="B29" s="5" t="s">
        <v>41</v>
      </c>
      <c r="C29" s="5" t="s">
        <v>36</v>
      </c>
      <c r="D29" s="5" t="s">
        <v>21</v>
      </c>
      <c r="E29" s="6">
        <v>44685</v>
      </c>
      <c r="F29" s="5" t="s">
        <v>42</v>
      </c>
      <c r="G29" s="7">
        <v>5000</v>
      </c>
      <c r="H29" s="8" t="s">
        <v>13</v>
      </c>
    </row>
    <row r="30" spans="2:8" s="1" customFormat="1" ht="21.4" customHeight="1" x14ac:dyDescent="0.2">
      <c r="B30" s="5" t="s">
        <v>43</v>
      </c>
      <c r="C30" s="5" t="s">
        <v>44</v>
      </c>
      <c r="D30" s="5" t="s">
        <v>21</v>
      </c>
      <c r="E30" s="6">
        <v>44685</v>
      </c>
      <c r="F30" s="5" t="s">
        <v>45</v>
      </c>
      <c r="G30" s="7">
        <v>36000</v>
      </c>
      <c r="H30" s="8" t="s">
        <v>13</v>
      </c>
    </row>
    <row r="31" spans="2:8" s="1" customFormat="1" ht="21.4" customHeight="1" x14ac:dyDescent="0.2">
      <c r="B31" s="5" t="s">
        <v>46</v>
      </c>
      <c r="C31" s="5" t="s">
        <v>36</v>
      </c>
      <c r="D31" s="5" t="s">
        <v>47</v>
      </c>
      <c r="E31" s="6">
        <v>44685</v>
      </c>
      <c r="F31" s="5" t="s">
        <v>48</v>
      </c>
      <c r="G31" s="7">
        <v>7500</v>
      </c>
      <c r="H31" s="8" t="s">
        <v>13</v>
      </c>
    </row>
    <row r="32" spans="2:8" s="1" customFormat="1" ht="21.4" customHeight="1" x14ac:dyDescent="0.2">
      <c r="B32" s="5" t="s">
        <v>49</v>
      </c>
      <c r="C32" s="5" t="s">
        <v>36</v>
      </c>
      <c r="D32" s="5" t="s">
        <v>21</v>
      </c>
      <c r="E32" s="6">
        <v>44685</v>
      </c>
      <c r="F32" s="5" t="s">
        <v>50</v>
      </c>
      <c r="G32" s="7">
        <v>17500</v>
      </c>
      <c r="H32" s="8" t="s">
        <v>13</v>
      </c>
    </row>
    <row r="33" spans="2:8" s="1" customFormat="1" ht="21.4" customHeight="1" x14ac:dyDescent="0.2">
      <c r="B33" s="5" t="s">
        <v>51</v>
      </c>
      <c r="C33" s="5" t="s">
        <v>52</v>
      </c>
      <c r="D33" s="5" t="s">
        <v>47</v>
      </c>
      <c r="E33" s="6">
        <v>44685</v>
      </c>
      <c r="F33" s="5" t="s">
        <v>53</v>
      </c>
      <c r="G33" s="7">
        <v>15999.95</v>
      </c>
      <c r="H33" s="8" t="s">
        <v>13</v>
      </c>
    </row>
    <row r="34" spans="2:8" s="1" customFormat="1" ht="21.4" customHeight="1" x14ac:dyDescent="0.2">
      <c r="B34" s="5" t="s">
        <v>54</v>
      </c>
      <c r="C34" s="5" t="s">
        <v>36</v>
      </c>
      <c r="D34" s="5" t="s">
        <v>21</v>
      </c>
      <c r="E34" s="6">
        <v>44685</v>
      </c>
      <c r="F34" s="5" t="s">
        <v>55</v>
      </c>
      <c r="G34" s="7">
        <v>20000</v>
      </c>
      <c r="H34" s="8" t="s">
        <v>13</v>
      </c>
    </row>
    <row r="35" spans="2:8" s="1" customFormat="1" ht="21.4" customHeight="1" x14ac:dyDescent="0.2">
      <c r="B35" s="5" t="s">
        <v>56</v>
      </c>
      <c r="C35" s="5" t="s">
        <v>36</v>
      </c>
      <c r="D35" s="5" t="s">
        <v>21</v>
      </c>
      <c r="E35" s="6">
        <v>44685</v>
      </c>
      <c r="F35" s="5" t="s">
        <v>57</v>
      </c>
      <c r="G35" s="7">
        <v>5500</v>
      </c>
      <c r="H35" s="8" t="s">
        <v>13</v>
      </c>
    </row>
    <row r="36" spans="2:8" s="1" customFormat="1" ht="21.4" customHeight="1" x14ac:dyDescent="0.2">
      <c r="B36" s="5" t="s">
        <v>58</v>
      </c>
      <c r="C36" s="5" t="s">
        <v>59</v>
      </c>
      <c r="D36" s="5" t="s">
        <v>60</v>
      </c>
      <c r="E36" s="6">
        <v>44685</v>
      </c>
      <c r="F36" s="5" t="s">
        <v>61</v>
      </c>
      <c r="G36" s="7">
        <v>20000</v>
      </c>
      <c r="H36" s="8" t="s">
        <v>13</v>
      </c>
    </row>
    <row r="37" spans="2:8" s="1" customFormat="1" ht="21.4" customHeight="1" x14ac:dyDescent="0.2">
      <c r="B37" s="5" t="s">
        <v>62</v>
      </c>
      <c r="C37" s="5" t="s">
        <v>36</v>
      </c>
      <c r="D37" s="5" t="s">
        <v>21</v>
      </c>
      <c r="E37" s="6">
        <v>44685</v>
      </c>
      <c r="F37" s="5" t="s">
        <v>63</v>
      </c>
      <c r="G37" s="7">
        <v>5000</v>
      </c>
      <c r="H37" s="8" t="s">
        <v>13</v>
      </c>
    </row>
    <row r="38" spans="2:8" s="1" customFormat="1" ht="21.4" customHeight="1" x14ac:dyDescent="0.2">
      <c r="B38" s="5" t="s">
        <v>64</v>
      </c>
      <c r="C38" s="5" t="s">
        <v>36</v>
      </c>
      <c r="D38" s="5" t="s">
        <v>11</v>
      </c>
      <c r="E38" s="6">
        <v>44685</v>
      </c>
      <c r="F38" s="5" t="s">
        <v>65</v>
      </c>
      <c r="G38" s="7">
        <v>6500</v>
      </c>
      <c r="H38" s="8" t="s">
        <v>13</v>
      </c>
    </row>
    <row r="39" spans="2:8" s="1" customFormat="1" ht="21.4" customHeight="1" x14ac:dyDescent="0.2">
      <c r="B39" s="5" t="s">
        <v>66</v>
      </c>
      <c r="C39" s="5" t="s">
        <v>36</v>
      </c>
      <c r="D39" s="5" t="s">
        <v>21</v>
      </c>
      <c r="E39" s="6">
        <v>44685</v>
      </c>
      <c r="F39" s="5" t="s">
        <v>67</v>
      </c>
      <c r="G39" s="7">
        <v>8000</v>
      </c>
      <c r="H39" s="8" t="s">
        <v>13</v>
      </c>
    </row>
    <row r="40" spans="2:8" s="1" customFormat="1" ht="21.4" customHeight="1" x14ac:dyDescent="0.2">
      <c r="B40" s="12" t="s">
        <v>68</v>
      </c>
      <c r="C40" s="12" t="s">
        <v>69</v>
      </c>
      <c r="D40" s="5" t="s">
        <v>47</v>
      </c>
      <c r="E40" s="6">
        <v>44691</v>
      </c>
      <c r="F40" s="12" t="s">
        <v>70</v>
      </c>
      <c r="G40" s="7">
        <v>200000</v>
      </c>
      <c r="H40" s="13" t="s">
        <v>71</v>
      </c>
    </row>
    <row r="41" spans="2:8" s="1" customFormat="1" ht="21.4" customHeight="1" x14ac:dyDescent="0.2">
      <c r="B41" s="5" t="s">
        <v>72</v>
      </c>
      <c r="C41" s="5" t="s">
        <v>73</v>
      </c>
      <c r="D41" s="5" t="s">
        <v>47</v>
      </c>
      <c r="E41" s="6">
        <v>44691</v>
      </c>
      <c r="F41" s="5" t="s">
        <v>74</v>
      </c>
      <c r="G41" s="7">
        <v>135500</v>
      </c>
      <c r="H41" s="8" t="s">
        <v>13</v>
      </c>
    </row>
    <row r="42" spans="2:8" s="1" customFormat="1" ht="21.4" customHeight="1" x14ac:dyDescent="0.2">
      <c r="B42" s="5" t="s">
        <v>72</v>
      </c>
      <c r="C42" s="5" t="s">
        <v>75</v>
      </c>
      <c r="D42" s="5" t="s">
        <v>47</v>
      </c>
      <c r="E42" s="6">
        <v>44691</v>
      </c>
      <c r="F42" s="5" t="s">
        <v>74</v>
      </c>
      <c r="G42" s="7">
        <v>26500</v>
      </c>
      <c r="H42" s="8" t="s">
        <v>13</v>
      </c>
    </row>
    <row r="43" spans="2:8" s="1" customFormat="1" ht="21.4" customHeight="1" x14ac:dyDescent="0.2">
      <c r="B43" s="12" t="s">
        <v>76</v>
      </c>
      <c r="C43" s="12" t="s">
        <v>77</v>
      </c>
      <c r="D43" s="5" t="s">
        <v>47</v>
      </c>
      <c r="E43" s="6">
        <v>44692</v>
      </c>
      <c r="F43" s="12" t="s">
        <v>78</v>
      </c>
      <c r="G43" s="7">
        <v>11241.37</v>
      </c>
      <c r="H43" s="13" t="s">
        <v>13</v>
      </c>
    </row>
    <row r="44" spans="2:8" s="1" customFormat="1" ht="21.4" customHeight="1" x14ac:dyDescent="0.2">
      <c r="B44" s="5" t="s">
        <v>79</v>
      </c>
      <c r="C44" s="5" t="s">
        <v>80</v>
      </c>
      <c r="D44" s="5" t="s">
        <v>11</v>
      </c>
      <c r="E44" s="6">
        <v>44693</v>
      </c>
      <c r="F44" s="5" t="s">
        <v>81</v>
      </c>
      <c r="G44" s="7">
        <v>5856.6</v>
      </c>
      <c r="H44" s="8" t="s">
        <v>13</v>
      </c>
    </row>
    <row r="45" spans="2:8" s="1" customFormat="1" ht="21.4" customHeight="1" x14ac:dyDescent="0.2">
      <c r="B45" s="5" t="s">
        <v>82</v>
      </c>
      <c r="C45" s="5" t="s">
        <v>83</v>
      </c>
      <c r="D45" s="5" t="s">
        <v>11</v>
      </c>
      <c r="E45" s="6">
        <v>44694</v>
      </c>
      <c r="F45" s="5" t="s">
        <v>84</v>
      </c>
      <c r="G45" s="7">
        <v>26799.4</v>
      </c>
      <c r="H45" s="8" t="s">
        <v>71</v>
      </c>
    </row>
    <row r="46" spans="2:8" s="1" customFormat="1" ht="21.4" customHeight="1" x14ac:dyDescent="0.2">
      <c r="B46" s="5" t="s">
        <v>85</v>
      </c>
      <c r="C46" s="5" t="s">
        <v>86</v>
      </c>
      <c r="D46" s="5" t="s">
        <v>47</v>
      </c>
      <c r="E46" s="6">
        <v>44698</v>
      </c>
      <c r="F46" s="5" t="s">
        <v>87</v>
      </c>
      <c r="G46" s="7">
        <v>65507.5</v>
      </c>
      <c r="H46" s="8" t="s">
        <v>71</v>
      </c>
    </row>
    <row r="47" spans="2:8" s="1" customFormat="1" ht="21.4" customHeight="1" x14ac:dyDescent="0.2">
      <c r="B47" s="14" t="s">
        <v>88</v>
      </c>
      <c r="C47" s="14" t="s">
        <v>89</v>
      </c>
      <c r="D47" s="15" t="s">
        <v>47</v>
      </c>
      <c r="E47" s="16">
        <v>44699</v>
      </c>
      <c r="F47" s="14" t="s">
        <v>78</v>
      </c>
      <c r="G47" s="17">
        <v>24950</v>
      </c>
      <c r="H47" s="18" t="s">
        <v>13</v>
      </c>
    </row>
    <row r="48" spans="2:8" s="1" customFormat="1" ht="21.4" customHeight="1" x14ac:dyDescent="0.2">
      <c r="B48" s="12" t="s">
        <v>90</v>
      </c>
      <c r="C48" s="12" t="s">
        <v>91</v>
      </c>
      <c r="D48" s="5" t="s">
        <v>47</v>
      </c>
      <c r="E48" s="6">
        <v>44699</v>
      </c>
      <c r="F48" s="12" t="s">
        <v>92</v>
      </c>
      <c r="G48" s="7">
        <v>5700</v>
      </c>
      <c r="H48" s="13" t="s">
        <v>13</v>
      </c>
    </row>
    <row r="49" spans="2:8" s="1" customFormat="1" ht="21.4" customHeight="1" x14ac:dyDescent="0.2">
      <c r="B49" s="5" t="s">
        <v>93</v>
      </c>
      <c r="C49" s="5" t="s">
        <v>94</v>
      </c>
      <c r="D49" s="5" t="s">
        <v>47</v>
      </c>
      <c r="E49" s="6">
        <v>44704</v>
      </c>
      <c r="F49" s="5" t="s">
        <v>95</v>
      </c>
      <c r="G49" s="7">
        <v>7157.5</v>
      </c>
      <c r="H49" s="8" t="s">
        <v>71</v>
      </c>
    </row>
    <row r="50" spans="2:8" s="1" customFormat="1" ht="21.4" customHeight="1" x14ac:dyDescent="0.2">
      <c r="B50" s="5" t="s">
        <v>96</v>
      </c>
      <c r="C50" s="5" t="s">
        <v>97</v>
      </c>
      <c r="D50" s="5" t="s">
        <v>11</v>
      </c>
      <c r="E50" s="6">
        <v>44712</v>
      </c>
      <c r="F50" s="5" t="s">
        <v>98</v>
      </c>
      <c r="G50" s="7">
        <v>14500</v>
      </c>
      <c r="H50" s="8" t="s">
        <v>13</v>
      </c>
    </row>
    <row r="51" spans="2:8" s="1" customFormat="1" ht="20.85" customHeight="1" x14ac:dyDescent="0.2">
      <c r="B51" s="9"/>
      <c r="C51" s="10"/>
      <c r="D51" s="10"/>
      <c r="E51" s="10"/>
      <c r="F51" s="10"/>
      <c r="G51" s="11">
        <f>SUM(G27:G50)</f>
        <v>715712.32</v>
      </c>
      <c r="H51" s="10"/>
    </row>
    <row r="52" spans="2:8" s="1" customFormat="1" ht="15.4" customHeight="1" x14ac:dyDescent="0.2"/>
    <row r="53" spans="2:8" s="1" customFormat="1" ht="10.15" customHeight="1" x14ac:dyDescent="0.2"/>
    <row r="54" spans="2:8" s="1" customFormat="1" ht="20.25" customHeight="1" x14ac:dyDescent="0.2">
      <c r="B54" s="2" t="s">
        <v>99</v>
      </c>
    </row>
    <row r="55" spans="2:8" s="1" customFormat="1" ht="10.15" customHeight="1" x14ac:dyDescent="0.2"/>
    <row r="56" spans="2:8" s="1" customFormat="1" ht="37.9" customHeight="1" x14ac:dyDescent="0.2">
      <c r="B56" s="3" t="s">
        <v>2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4" t="s">
        <v>8</v>
      </c>
    </row>
    <row r="57" spans="2:8" s="1" customFormat="1" ht="21.4" customHeight="1" x14ac:dyDescent="0.2">
      <c r="B57" s="5" t="s">
        <v>58</v>
      </c>
      <c r="C57" s="5" t="s">
        <v>100</v>
      </c>
      <c r="D57" s="5" t="s">
        <v>60</v>
      </c>
      <c r="E57" s="6">
        <v>44684</v>
      </c>
      <c r="F57" s="5" t="s">
        <v>101</v>
      </c>
      <c r="G57" s="7">
        <v>72150</v>
      </c>
      <c r="H57" s="8" t="s">
        <v>13</v>
      </c>
    </row>
    <row r="58" spans="2:8" s="1" customFormat="1" ht="21.4" customHeight="1" x14ac:dyDescent="0.2">
      <c r="B58" s="5" t="s">
        <v>102</v>
      </c>
      <c r="C58" s="5" t="s">
        <v>103</v>
      </c>
      <c r="D58" s="5" t="s">
        <v>11</v>
      </c>
      <c r="E58" s="6">
        <v>44686</v>
      </c>
      <c r="F58" s="5" t="s">
        <v>104</v>
      </c>
      <c r="G58" s="7">
        <v>120000</v>
      </c>
      <c r="H58" s="8" t="s">
        <v>13</v>
      </c>
    </row>
    <row r="59" spans="2:8" s="1" customFormat="1" ht="21.4" customHeight="1" x14ac:dyDescent="0.2">
      <c r="B59" s="5" t="s">
        <v>105</v>
      </c>
      <c r="C59" s="5" t="s">
        <v>106</v>
      </c>
      <c r="D59" s="5" t="s">
        <v>11</v>
      </c>
      <c r="E59" s="6">
        <v>44687</v>
      </c>
      <c r="F59" s="5" t="s">
        <v>107</v>
      </c>
      <c r="G59" s="7">
        <v>11057.74</v>
      </c>
      <c r="H59" s="8" t="s">
        <v>13</v>
      </c>
    </row>
    <row r="60" spans="2:8" s="1" customFormat="1" ht="21.4" customHeight="1" x14ac:dyDescent="0.2">
      <c r="B60" s="5" t="s">
        <v>108</v>
      </c>
      <c r="C60" s="5" t="s">
        <v>109</v>
      </c>
      <c r="D60" s="5" t="s">
        <v>110</v>
      </c>
      <c r="E60" s="6">
        <v>44687</v>
      </c>
      <c r="F60" s="5" t="s">
        <v>111</v>
      </c>
      <c r="G60" s="7">
        <v>22000</v>
      </c>
      <c r="H60" s="8" t="s">
        <v>13</v>
      </c>
    </row>
    <row r="61" spans="2:8" s="1" customFormat="1" ht="21.4" customHeight="1" x14ac:dyDescent="0.2">
      <c r="B61" s="5" t="s">
        <v>112</v>
      </c>
      <c r="C61" s="5" t="s">
        <v>113</v>
      </c>
      <c r="D61" s="5" t="s">
        <v>11</v>
      </c>
      <c r="E61" s="6">
        <v>44690</v>
      </c>
      <c r="F61" s="5" t="s">
        <v>114</v>
      </c>
      <c r="G61" s="7">
        <v>68957.240000000005</v>
      </c>
      <c r="H61" s="8" t="s">
        <v>13</v>
      </c>
    </row>
    <row r="62" spans="2:8" s="1" customFormat="1" ht="21.4" customHeight="1" x14ac:dyDescent="0.2">
      <c r="B62" s="5" t="s">
        <v>115</v>
      </c>
      <c r="C62" s="5" t="s">
        <v>116</v>
      </c>
      <c r="D62" s="5" t="s">
        <v>11</v>
      </c>
      <c r="E62" s="6">
        <v>44693</v>
      </c>
      <c r="F62" s="5" t="s">
        <v>117</v>
      </c>
      <c r="G62" s="7">
        <v>30500</v>
      </c>
      <c r="H62" s="8" t="s">
        <v>13</v>
      </c>
    </row>
    <row r="63" spans="2:8" s="1" customFormat="1" ht="21.4" customHeight="1" x14ac:dyDescent="0.2">
      <c r="B63" s="5" t="s">
        <v>118</v>
      </c>
      <c r="C63" s="5" t="s">
        <v>119</v>
      </c>
      <c r="D63" s="5" t="s">
        <v>60</v>
      </c>
      <c r="E63" s="6">
        <v>44697</v>
      </c>
      <c r="F63" s="5" t="s">
        <v>120</v>
      </c>
      <c r="G63" s="7">
        <v>80000</v>
      </c>
      <c r="H63" s="8" t="s">
        <v>13</v>
      </c>
    </row>
    <row r="64" spans="2:8" s="1" customFormat="1" ht="21.4" customHeight="1" x14ac:dyDescent="0.2">
      <c r="B64" s="5" t="s">
        <v>121</v>
      </c>
      <c r="C64" s="5" t="s">
        <v>116</v>
      </c>
      <c r="D64" s="5" t="s">
        <v>60</v>
      </c>
      <c r="E64" s="6">
        <v>44697</v>
      </c>
      <c r="F64" s="5" t="s">
        <v>122</v>
      </c>
      <c r="G64" s="7">
        <v>40000</v>
      </c>
      <c r="H64" s="8" t="s">
        <v>13</v>
      </c>
    </row>
    <row r="65" spans="2:8" s="1" customFormat="1" ht="21.4" customHeight="1" x14ac:dyDescent="0.2">
      <c r="B65" s="5" t="s">
        <v>123</v>
      </c>
      <c r="C65" s="5" t="s">
        <v>113</v>
      </c>
      <c r="D65" s="5" t="s">
        <v>11</v>
      </c>
      <c r="E65" s="6">
        <v>44698</v>
      </c>
      <c r="F65" s="5" t="s">
        <v>124</v>
      </c>
      <c r="G65" s="7">
        <v>77519.83</v>
      </c>
      <c r="H65" s="8" t="s">
        <v>13</v>
      </c>
    </row>
    <row r="66" spans="2:8" s="1" customFormat="1" ht="21.4" customHeight="1" x14ac:dyDescent="0.2">
      <c r="B66" s="5" t="s">
        <v>112</v>
      </c>
      <c r="C66" s="5" t="s">
        <v>125</v>
      </c>
      <c r="D66" s="5" t="s">
        <v>11</v>
      </c>
      <c r="E66" s="6">
        <v>44699</v>
      </c>
      <c r="F66" s="5" t="s">
        <v>126</v>
      </c>
      <c r="G66" s="7">
        <v>6305</v>
      </c>
      <c r="H66" s="8" t="s">
        <v>71</v>
      </c>
    </row>
    <row r="67" spans="2:8" s="1" customFormat="1" ht="21.4" customHeight="1" x14ac:dyDescent="0.2">
      <c r="B67" s="5" t="s">
        <v>112</v>
      </c>
      <c r="C67" s="5" t="s">
        <v>113</v>
      </c>
      <c r="D67" s="5" t="s">
        <v>11</v>
      </c>
      <c r="E67" s="6">
        <v>44700</v>
      </c>
      <c r="F67" s="5" t="s">
        <v>127</v>
      </c>
      <c r="G67" s="7">
        <v>67304.009999999995</v>
      </c>
      <c r="H67" s="8" t="s">
        <v>13</v>
      </c>
    </row>
    <row r="68" spans="2:8" s="1" customFormat="1" ht="21.4" customHeight="1" x14ac:dyDescent="0.2">
      <c r="B68" s="5" t="s">
        <v>128</v>
      </c>
      <c r="C68" s="5" t="s">
        <v>113</v>
      </c>
      <c r="D68" s="5" t="s">
        <v>11</v>
      </c>
      <c r="E68" s="6">
        <v>44701</v>
      </c>
      <c r="F68" s="5" t="s">
        <v>129</v>
      </c>
      <c r="G68" s="7">
        <v>13000</v>
      </c>
      <c r="H68" s="8" t="s">
        <v>13</v>
      </c>
    </row>
    <row r="69" spans="2:8" s="1" customFormat="1" ht="21.4" customHeight="1" x14ac:dyDescent="0.2">
      <c r="B69" s="5" t="s">
        <v>130</v>
      </c>
      <c r="C69" s="5" t="s">
        <v>113</v>
      </c>
      <c r="D69" s="5" t="s">
        <v>11</v>
      </c>
      <c r="E69" s="6">
        <v>44711</v>
      </c>
      <c r="F69" s="5" t="s">
        <v>131</v>
      </c>
      <c r="G69" s="7">
        <v>16000</v>
      </c>
      <c r="H69" s="8" t="s">
        <v>13</v>
      </c>
    </row>
    <row r="70" spans="2:8" s="1" customFormat="1" ht="21.4" customHeight="1" x14ac:dyDescent="0.2">
      <c r="B70" s="5" t="s">
        <v>132</v>
      </c>
      <c r="C70" s="5" t="s">
        <v>113</v>
      </c>
      <c r="D70" s="5" t="s">
        <v>11</v>
      </c>
      <c r="E70" s="6">
        <v>44711</v>
      </c>
      <c r="F70" s="5" t="s">
        <v>133</v>
      </c>
      <c r="G70" s="7">
        <v>38795</v>
      </c>
      <c r="H70" s="8" t="s">
        <v>13</v>
      </c>
    </row>
    <row r="71" spans="2:8" s="1" customFormat="1" ht="21.4" customHeight="1" x14ac:dyDescent="0.2">
      <c r="B71" s="5" t="s">
        <v>134</v>
      </c>
      <c r="C71" s="5" t="s">
        <v>125</v>
      </c>
      <c r="D71" s="5" t="s">
        <v>11</v>
      </c>
      <c r="E71" s="6">
        <v>44711</v>
      </c>
      <c r="F71" s="5" t="s">
        <v>135</v>
      </c>
      <c r="G71" s="7">
        <v>9088</v>
      </c>
      <c r="H71" s="8" t="s">
        <v>71</v>
      </c>
    </row>
    <row r="72" spans="2:8" s="1" customFormat="1" ht="20.85" customHeight="1" x14ac:dyDescent="0.2">
      <c r="B72" s="9"/>
      <c r="C72" s="10"/>
      <c r="D72" s="10"/>
      <c r="E72" s="10"/>
      <c r="F72" s="10"/>
      <c r="G72" s="11">
        <f>SUM(G57:G71)</f>
        <v>672676.82000000007</v>
      </c>
      <c r="H72" s="10"/>
    </row>
    <row r="73" spans="2:8" s="1" customFormat="1" ht="15.4" customHeight="1" x14ac:dyDescent="0.2"/>
    <row r="74" spans="2:8" s="1" customFormat="1" ht="10.15" customHeight="1" x14ac:dyDescent="0.2"/>
    <row r="75" spans="2:8" s="1" customFormat="1" ht="20.25" customHeight="1" x14ac:dyDescent="0.2">
      <c r="B75" s="2" t="s">
        <v>136</v>
      </c>
    </row>
    <row r="76" spans="2:8" s="1" customFormat="1" ht="10.15" customHeight="1" x14ac:dyDescent="0.2"/>
    <row r="77" spans="2:8" s="1" customFormat="1" ht="37.9" customHeight="1" x14ac:dyDescent="0.2">
      <c r="B77" s="3" t="s">
        <v>2</v>
      </c>
      <c r="C77" s="3" t="s">
        <v>3</v>
      </c>
      <c r="D77" s="3" t="s">
        <v>4</v>
      </c>
      <c r="E77" s="3" t="s">
        <v>5</v>
      </c>
      <c r="F77" s="3" t="s">
        <v>6</v>
      </c>
      <c r="G77" s="3" t="s">
        <v>7</v>
      </c>
      <c r="H77" s="4" t="s">
        <v>8</v>
      </c>
    </row>
    <row r="78" spans="2:8" s="1" customFormat="1" ht="21.4" customHeight="1" x14ac:dyDescent="0.2">
      <c r="B78" s="5" t="s">
        <v>137</v>
      </c>
      <c r="C78" s="5" t="s">
        <v>138</v>
      </c>
      <c r="D78" s="5" t="s">
        <v>21</v>
      </c>
      <c r="E78" s="6">
        <v>44684</v>
      </c>
      <c r="F78" s="5" t="s">
        <v>139</v>
      </c>
      <c r="G78" s="7">
        <v>8000</v>
      </c>
      <c r="H78" s="8" t="s">
        <v>13</v>
      </c>
    </row>
    <row r="79" spans="2:8" s="1" customFormat="1" ht="21.4" customHeight="1" x14ac:dyDescent="0.2">
      <c r="B79" s="5" t="s">
        <v>140</v>
      </c>
      <c r="C79" s="5" t="s">
        <v>141</v>
      </c>
      <c r="D79" s="5" t="s">
        <v>11</v>
      </c>
      <c r="E79" s="6">
        <v>44699</v>
      </c>
      <c r="F79" s="5" t="s">
        <v>142</v>
      </c>
      <c r="G79" s="7">
        <v>14047.14</v>
      </c>
      <c r="H79" s="8" t="s">
        <v>13</v>
      </c>
    </row>
    <row r="80" spans="2:8" s="1" customFormat="1" ht="21.4" customHeight="1" x14ac:dyDescent="0.2">
      <c r="B80" s="5" t="s">
        <v>143</v>
      </c>
      <c r="C80" s="5" t="s">
        <v>144</v>
      </c>
      <c r="D80" s="5" t="s">
        <v>60</v>
      </c>
      <c r="E80" s="6">
        <v>44701</v>
      </c>
      <c r="F80" s="5" t="s">
        <v>145</v>
      </c>
      <c r="G80" s="7">
        <v>12900</v>
      </c>
      <c r="H80" s="8" t="s">
        <v>13</v>
      </c>
    </row>
    <row r="81" spans="2:8" s="1" customFormat="1" ht="21.4" customHeight="1" x14ac:dyDescent="0.2">
      <c r="B81" s="5" t="s">
        <v>146</v>
      </c>
      <c r="C81" s="5" t="s">
        <v>141</v>
      </c>
      <c r="D81" s="5" t="s">
        <v>11</v>
      </c>
      <c r="E81" s="6">
        <v>44705</v>
      </c>
      <c r="F81" s="5" t="s">
        <v>147</v>
      </c>
      <c r="G81" s="7">
        <v>7500</v>
      </c>
      <c r="H81" s="8" t="s">
        <v>13</v>
      </c>
    </row>
    <row r="82" spans="2:8" s="1" customFormat="1" ht="21.4" customHeight="1" x14ac:dyDescent="0.2">
      <c r="B82" s="5" t="s">
        <v>148</v>
      </c>
      <c r="C82" s="5" t="s">
        <v>144</v>
      </c>
      <c r="D82" s="5" t="s">
        <v>60</v>
      </c>
      <c r="E82" s="6">
        <v>44705</v>
      </c>
      <c r="F82" s="5" t="s">
        <v>149</v>
      </c>
      <c r="G82" s="7">
        <v>21000</v>
      </c>
      <c r="H82" s="8" t="s">
        <v>13</v>
      </c>
    </row>
    <row r="83" spans="2:8" s="1" customFormat="1" ht="21.4" customHeight="1" x14ac:dyDescent="0.2">
      <c r="B83" s="5" t="s">
        <v>140</v>
      </c>
      <c r="C83" s="5" t="s">
        <v>150</v>
      </c>
      <c r="D83" s="5" t="s">
        <v>11</v>
      </c>
      <c r="E83" s="6">
        <v>44708</v>
      </c>
      <c r="F83" s="5" t="s">
        <v>151</v>
      </c>
      <c r="G83" s="7">
        <v>20907</v>
      </c>
      <c r="H83" s="8" t="s">
        <v>13</v>
      </c>
    </row>
    <row r="84" spans="2:8" s="1" customFormat="1" ht="20.85" customHeight="1" x14ac:dyDescent="0.2">
      <c r="B84" s="9"/>
      <c r="C84" s="10"/>
      <c r="D84" s="10"/>
      <c r="E84" s="10"/>
      <c r="F84" s="10"/>
      <c r="G84" s="11">
        <f>SUM(G78:G83)</f>
        <v>84354.14</v>
      </c>
      <c r="H84" s="10"/>
    </row>
    <row r="85" spans="2:8" s="1" customFormat="1" ht="15.4" customHeight="1" x14ac:dyDescent="0.2"/>
    <row r="86" spans="2:8" s="1" customFormat="1" ht="10.15" customHeight="1" x14ac:dyDescent="0.2"/>
    <row r="87" spans="2:8" s="1" customFormat="1" ht="20.25" customHeight="1" x14ac:dyDescent="0.2">
      <c r="B87" s="2" t="s">
        <v>152</v>
      </c>
    </row>
    <row r="88" spans="2:8" s="1" customFormat="1" ht="10.15" customHeight="1" x14ac:dyDescent="0.2"/>
    <row r="89" spans="2:8" s="1" customFormat="1" ht="37.9" customHeight="1" x14ac:dyDescent="0.2">
      <c r="B89" s="3" t="s">
        <v>2</v>
      </c>
      <c r="C89" s="3" t="s">
        <v>3</v>
      </c>
      <c r="D89" s="3" t="s">
        <v>4</v>
      </c>
      <c r="E89" s="3" t="s">
        <v>5</v>
      </c>
      <c r="F89" s="3" t="s">
        <v>6</v>
      </c>
      <c r="G89" s="3" t="s">
        <v>7</v>
      </c>
      <c r="H89" s="4" t="s">
        <v>8</v>
      </c>
    </row>
    <row r="90" spans="2:8" s="1" customFormat="1" ht="21.4" customHeight="1" x14ac:dyDescent="0.2">
      <c r="B90" s="5" t="s">
        <v>153</v>
      </c>
      <c r="C90" s="5" t="s">
        <v>154</v>
      </c>
      <c r="D90" s="5" t="s">
        <v>47</v>
      </c>
      <c r="E90" s="6">
        <v>44684</v>
      </c>
      <c r="F90" s="5" t="s">
        <v>155</v>
      </c>
      <c r="G90" s="7">
        <v>131500</v>
      </c>
      <c r="H90" s="8" t="s">
        <v>13</v>
      </c>
    </row>
    <row r="91" spans="2:8" s="1" customFormat="1" ht="21.4" customHeight="1" x14ac:dyDescent="0.2">
      <c r="B91" s="5" t="s">
        <v>156</v>
      </c>
      <c r="C91" s="5" t="s">
        <v>157</v>
      </c>
      <c r="D91" s="5" t="s">
        <v>47</v>
      </c>
      <c r="E91" s="6">
        <v>44684</v>
      </c>
      <c r="F91" s="5" t="s">
        <v>158</v>
      </c>
      <c r="G91" s="7">
        <v>22320</v>
      </c>
      <c r="H91" s="8" t="s">
        <v>13</v>
      </c>
    </row>
    <row r="92" spans="2:8" s="1" customFormat="1" ht="21.4" customHeight="1" x14ac:dyDescent="0.2">
      <c r="B92" s="5" t="s">
        <v>159</v>
      </c>
      <c r="C92" s="5" t="s">
        <v>160</v>
      </c>
      <c r="D92" s="5" t="s">
        <v>47</v>
      </c>
      <c r="E92" s="6">
        <v>44687</v>
      </c>
      <c r="F92" s="5" t="s">
        <v>161</v>
      </c>
      <c r="G92" s="7">
        <v>14825</v>
      </c>
      <c r="H92" s="8" t="s">
        <v>71</v>
      </c>
    </row>
    <row r="93" spans="2:8" s="1" customFormat="1" ht="21.4" customHeight="1" x14ac:dyDescent="0.2">
      <c r="B93" s="5" t="s">
        <v>162</v>
      </c>
      <c r="C93" s="5" t="s">
        <v>160</v>
      </c>
      <c r="D93" s="5" t="s">
        <v>47</v>
      </c>
      <c r="E93" s="6">
        <v>44687</v>
      </c>
      <c r="F93" s="5" t="s">
        <v>163</v>
      </c>
      <c r="G93" s="7">
        <v>5905.13</v>
      </c>
      <c r="H93" s="8" t="s">
        <v>71</v>
      </c>
    </row>
    <row r="94" spans="2:8" s="1" customFormat="1" ht="21.4" customHeight="1" x14ac:dyDescent="0.2">
      <c r="B94" s="5" t="s">
        <v>164</v>
      </c>
      <c r="C94" s="5" t="s">
        <v>165</v>
      </c>
      <c r="D94" s="5" t="s">
        <v>47</v>
      </c>
      <c r="E94" s="6">
        <v>44699</v>
      </c>
      <c r="F94" s="5" t="s">
        <v>166</v>
      </c>
      <c r="G94" s="7">
        <v>9900</v>
      </c>
      <c r="H94" s="8" t="s">
        <v>13</v>
      </c>
    </row>
    <row r="95" spans="2:8" s="1" customFormat="1" ht="21.4" customHeight="1" x14ac:dyDescent="0.2">
      <c r="B95" s="5" t="s">
        <v>162</v>
      </c>
      <c r="C95" s="5" t="s">
        <v>167</v>
      </c>
      <c r="D95" s="5" t="s">
        <v>47</v>
      </c>
      <c r="E95" s="6">
        <v>44701</v>
      </c>
      <c r="F95" s="5" t="s">
        <v>168</v>
      </c>
      <c r="G95" s="7">
        <v>250000</v>
      </c>
      <c r="H95" s="8" t="s">
        <v>71</v>
      </c>
    </row>
    <row r="96" spans="2:8" s="1" customFormat="1" ht="21.4" customHeight="1" x14ac:dyDescent="0.2">
      <c r="B96" s="5" t="s">
        <v>169</v>
      </c>
      <c r="C96" s="5" t="s">
        <v>165</v>
      </c>
      <c r="D96" s="5" t="s">
        <v>47</v>
      </c>
      <c r="E96" s="6">
        <v>44705</v>
      </c>
      <c r="F96" s="5" t="s">
        <v>170</v>
      </c>
      <c r="G96" s="7">
        <v>5365</v>
      </c>
      <c r="H96" s="8" t="s">
        <v>13</v>
      </c>
    </row>
    <row r="97" spans="2:8" s="1" customFormat="1" ht="21.4" customHeight="1" x14ac:dyDescent="0.2">
      <c r="B97" s="5" t="s">
        <v>140</v>
      </c>
      <c r="C97" s="5" t="s">
        <v>171</v>
      </c>
      <c r="D97" s="5" t="s">
        <v>11</v>
      </c>
      <c r="E97" s="6">
        <v>44706</v>
      </c>
      <c r="F97" s="5" t="s">
        <v>172</v>
      </c>
      <c r="G97" s="7">
        <v>32025</v>
      </c>
      <c r="H97" s="8" t="s">
        <v>13</v>
      </c>
    </row>
    <row r="98" spans="2:8" s="1" customFormat="1" ht="21.4" customHeight="1" x14ac:dyDescent="0.2">
      <c r="B98" s="5" t="s">
        <v>162</v>
      </c>
      <c r="C98" s="5" t="s">
        <v>173</v>
      </c>
      <c r="D98" s="5" t="s">
        <v>47</v>
      </c>
      <c r="E98" s="6">
        <v>44706</v>
      </c>
      <c r="F98" s="5" t="s">
        <v>174</v>
      </c>
      <c r="G98" s="7">
        <v>6771.6</v>
      </c>
      <c r="H98" s="8" t="s">
        <v>13</v>
      </c>
    </row>
    <row r="99" spans="2:8" s="1" customFormat="1" ht="21.4" customHeight="1" x14ac:dyDescent="0.2">
      <c r="B99" s="5" t="s">
        <v>162</v>
      </c>
      <c r="C99" s="5" t="s">
        <v>173</v>
      </c>
      <c r="D99" s="5" t="s">
        <v>47</v>
      </c>
      <c r="E99" s="6">
        <v>44706</v>
      </c>
      <c r="F99" s="5" t="s">
        <v>175</v>
      </c>
      <c r="G99" s="7">
        <v>16326.11</v>
      </c>
      <c r="H99" s="8" t="s">
        <v>13</v>
      </c>
    </row>
    <row r="100" spans="2:8" s="1" customFormat="1" ht="21.4" customHeight="1" x14ac:dyDescent="0.2">
      <c r="B100" s="5" t="s">
        <v>162</v>
      </c>
      <c r="C100" s="5" t="s">
        <v>176</v>
      </c>
      <c r="D100" s="5" t="s">
        <v>47</v>
      </c>
      <c r="E100" s="6">
        <v>44706</v>
      </c>
      <c r="F100" s="5" t="s">
        <v>177</v>
      </c>
      <c r="G100" s="7">
        <v>7708.1</v>
      </c>
      <c r="H100" s="8" t="s">
        <v>71</v>
      </c>
    </row>
    <row r="101" spans="2:8" s="1" customFormat="1" ht="21.4" customHeight="1" x14ac:dyDescent="0.2">
      <c r="B101" s="5" t="s">
        <v>162</v>
      </c>
      <c r="C101" s="5" t="s">
        <v>178</v>
      </c>
      <c r="D101" s="5" t="s">
        <v>47</v>
      </c>
      <c r="E101" s="6">
        <v>44706</v>
      </c>
      <c r="F101" s="5" t="s">
        <v>179</v>
      </c>
      <c r="G101" s="7">
        <v>17173.560000000001</v>
      </c>
      <c r="H101" s="8" t="s">
        <v>13</v>
      </c>
    </row>
    <row r="102" spans="2:8" s="1" customFormat="1" ht="21.4" customHeight="1" x14ac:dyDescent="0.2">
      <c r="B102" s="5" t="s">
        <v>180</v>
      </c>
      <c r="C102" s="5" t="s">
        <v>181</v>
      </c>
      <c r="D102" s="5" t="s">
        <v>47</v>
      </c>
      <c r="E102" s="6">
        <v>44711</v>
      </c>
      <c r="F102" s="5" t="s">
        <v>182</v>
      </c>
      <c r="G102" s="7">
        <v>5736</v>
      </c>
      <c r="H102" s="8" t="s">
        <v>71</v>
      </c>
    </row>
    <row r="103" spans="2:8" s="1" customFormat="1" ht="21.4" customHeight="1" x14ac:dyDescent="0.2">
      <c r="B103" s="5" t="s">
        <v>180</v>
      </c>
      <c r="C103" s="5" t="s">
        <v>183</v>
      </c>
      <c r="D103" s="5" t="s">
        <v>47</v>
      </c>
      <c r="E103" s="6">
        <v>44711</v>
      </c>
      <c r="F103" s="5" t="s">
        <v>184</v>
      </c>
      <c r="G103" s="7">
        <v>10000</v>
      </c>
      <c r="H103" s="8" t="s">
        <v>71</v>
      </c>
    </row>
    <row r="104" spans="2:8" s="1" customFormat="1" ht="20.85" customHeight="1" x14ac:dyDescent="0.2">
      <c r="B104" s="9"/>
      <c r="C104" s="10"/>
      <c r="D104" s="10"/>
      <c r="E104" s="10"/>
      <c r="F104" s="10"/>
      <c r="G104" s="11">
        <f>SUM(G90:G103)</f>
        <v>535555.5</v>
      </c>
      <c r="H104" s="10"/>
    </row>
    <row r="105" spans="2:8" s="1" customFormat="1" ht="15.4" customHeight="1" x14ac:dyDescent="0.2"/>
    <row r="106" spans="2:8" s="1" customFormat="1" ht="10.15" customHeight="1" x14ac:dyDescent="0.2"/>
    <row r="107" spans="2:8" s="1" customFormat="1" ht="20.25" customHeight="1" x14ac:dyDescent="0.2">
      <c r="B107" s="2" t="s">
        <v>185</v>
      </c>
    </row>
    <row r="108" spans="2:8" s="1" customFormat="1" ht="10.15" customHeight="1" x14ac:dyDescent="0.2"/>
    <row r="109" spans="2:8" s="1" customFormat="1" ht="37.9" customHeight="1" x14ac:dyDescent="0.2">
      <c r="B109" s="3" t="s">
        <v>2</v>
      </c>
      <c r="C109" s="3" t="s">
        <v>3</v>
      </c>
      <c r="D109" s="3" t="s">
        <v>4</v>
      </c>
      <c r="E109" s="3" t="s">
        <v>5</v>
      </c>
      <c r="F109" s="3" t="s">
        <v>6</v>
      </c>
      <c r="G109" s="3" t="s">
        <v>7</v>
      </c>
      <c r="H109" s="4" t="s">
        <v>8</v>
      </c>
    </row>
    <row r="110" spans="2:8" s="1" customFormat="1" ht="21.4" customHeight="1" x14ac:dyDescent="0.2">
      <c r="B110" s="5" t="s">
        <v>14</v>
      </c>
      <c r="C110" s="5" t="s">
        <v>186</v>
      </c>
      <c r="D110" s="5" t="s">
        <v>11</v>
      </c>
      <c r="E110" s="6">
        <v>44711</v>
      </c>
      <c r="F110" s="5" t="s">
        <v>187</v>
      </c>
      <c r="G110" s="7">
        <v>6000</v>
      </c>
      <c r="H110" s="8" t="s">
        <v>13</v>
      </c>
    </row>
    <row r="111" spans="2:8" s="1" customFormat="1" ht="21.4" customHeight="1" x14ac:dyDescent="0.2">
      <c r="B111" s="5" t="s">
        <v>188</v>
      </c>
      <c r="C111" s="5" t="s">
        <v>186</v>
      </c>
      <c r="D111" s="5" t="s">
        <v>60</v>
      </c>
      <c r="E111" s="6">
        <v>44711</v>
      </c>
      <c r="F111" s="5" t="s">
        <v>189</v>
      </c>
      <c r="G111" s="7">
        <v>15000</v>
      </c>
      <c r="H111" s="8" t="s">
        <v>13</v>
      </c>
    </row>
    <row r="112" spans="2:8" s="1" customFormat="1" ht="20.85" customHeight="1" x14ac:dyDescent="0.2">
      <c r="B112" s="9"/>
      <c r="C112" s="10"/>
      <c r="D112" s="10"/>
      <c r="E112" s="10"/>
      <c r="F112" s="10"/>
      <c r="G112" s="11">
        <f>SUM(G110:G111)</f>
        <v>21000</v>
      </c>
      <c r="H112" s="10"/>
    </row>
    <row r="113" spans="2:8" s="1" customFormat="1" ht="15.4" customHeight="1" x14ac:dyDescent="0.2"/>
    <row r="114" spans="2:8" s="1" customFormat="1" ht="10.15" customHeight="1" x14ac:dyDescent="0.2"/>
    <row r="115" spans="2:8" s="1" customFormat="1" ht="20.25" customHeight="1" x14ac:dyDescent="0.2">
      <c r="B115" s="2" t="s">
        <v>190</v>
      </c>
    </row>
    <row r="116" spans="2:8" s="1" customFormat="1" ht="10.15" customHeight="1" x14ac:dyDescent="0.2"/>
    <row r="117" spans="2:8" s="1" customFormat="1" ht="37.9" customHeight="1" x14ac:dyDescent="0.2">
      <c r="B117" s="3" t="s">
        <v>2</v>
      </c>
      <c r="C117" s="3" t="s">
        <v>3</v>
      </c>
      <c r="D117" s="3" t="s">
        <v>4</v>
      </c>
      <c r="E117" s="3" t="s">
        <v>5</v>
      </c>
      <c r="F117" s="3" t="s">
        <v>6</v>
      </c>
      <c r="G117" s="3" t="s">
        <v>7</v>
      </c>
      <c r="H117" s="4" t="s">
        <v>8</v>
      </c>
    </row>
    <row r="118" spans="2:8" s="1" customFormat="1" ht="21.4" customHeight="1" x14ac:dyDescent="0.2">
      <c r="B118" s="5" t="s">
        <v>121</v>
      </c>
      <c r="C118" s="5" t="s">
        <v>191</v>
      </c>
      <c r="D118" s="5" t="s">
        <v>60</v>
      </c>
      <c r="E118" s="6">
        <v>44708</v>
      </c>
      <c r="F118" s="5" t="s">
        <v>192</v>
      </c>
      <c r="G118" s="7">
        <v>80000</v>
      </c>
      <c r="H118" s="8" t="s">
        <v>13</v>
      </c>
    </row>
    <row r="119" spans="2:8" s="1" customFormat="1" ht="20.85" customHeight="1" x14ac:dyDescent="0.2">
      <c r="B119" s="9"/>
      <c r="C119" s="10"/>
      <c r="D119" s="10"/>
      <c r="E119" s="10"/>
      <c r="F119" s="10"/>
      <c r="G119" s="11">
        <f>SUM(G118)</f>
        <v>80000</v>
      </c>
      <c r="H119" s="10"/>
    </row>
    <row r="120" spans="2:8" s="1" customFormat="1" ht="15.4" customHeight="1" x14ac:dyDescent="0.2"/>
    <row r="121" spans="2:8" s="1" customFormat="1" ht="10.15" customHeight="1" x14ac:dyDescent="0.2"/>
    <row r="122" spans="2:8" s="1" customFormat="1" ht="20.25" customHeight="1" x14ac:dyDescent="0.2">
      <c r="B122" s="2" t="s">
        <v>193</v>
      </c>
    </row>
    <row r="123" spans="2:8" s="1" customFormat="1" ht="10.15" customHeight="1" x14ac:dyDescent="0.2"/>
    <row r="124" spans="2:8" s="1" customFormat="1" ht="37.9" customHeight="1" x14ac:dyDescent="0.2">
      <c r="B124" s="3" t="s">
        <v>2</v>
      </c>
      <c r="C124" s="3" t="s">
        <v>3</v>
      </c>
      <c r="D124" s="3" t="s">
        <v>4</v>
      </c>
      <c r="E124" s="3" t="s">
        <v>5</v>
      </c>
      <c r="F124" s="3" t="s">
        <v>6</v>
      </c>
      <c r="G124" s="3" t="s">
        <v>7</v>
      </c>
      <c r="H124" s="4" t="s">
        <v>8</v>
      </c>
    </row>
    <row r="125" spans="2:8" s="1" customFormat="1" ht="21.4" customHeight="1" x14ac:dyDescent="0.2">
      <c r="B125" s="5" t="s">
        <v>194</v>
      </c>
      <c r="C125" s="5" t="s">
        <v>195</v>
      </c>
      <c r="D125" s="5" t="s">
        <v>11</v>
      </c>
      <c r="E125" s="6">
        <v>44701</v>
      </c>
      <c r="F125" s="5" t="s">
        <v>196</v>
      </c>
      <c r="G125" s="7">
        <v>10000</v>
      </c>
      <c r="H125" s="8" t="s">
        <v>13</v>
      </c>
    </row>
    <row r="126" spans="2:8" s="1" customFormat="1" ht="20.85" customHeight="1" x14ac:dyDescent="0.2">
      <c r="B126" s="9"/>
      <c r="C126" s="10"/>
      <c r="D126" s="10"/>
      <c r="E126" s="10"/>
      <c r="F126" s="10"/>
      <c r="G126" s="11">
        <f>SUM(G125)</f>
        <v>10000</v>
      </c>
      <c r="H126" s="10"/>
    </row>
    <row r="127" spans="2:8" s="1" customFormat="1" ht="15.4" customHeight="1" x14ac:dyDescent="0.2"/>
    <row r="128" spans="2:8" s="1" customFormat="1" ht="10.15" customHeight="1" x14ac:dyDescent="0.2"/>
    <row r="129" spans="2:8" s="1" customFormat="1" ht="20.25" customHeight="1" x14ac:dyDescent="0.2">
      <c r="B129" s="2" t="s">
        <v>197</v>
      </c>
    </row>
    <row r="130" spans="2:8" s="1" customFormat="1" ht="10.15" customHeight="1" x14ac:dyDescent="0.2"/>
    <row r="131" spans="2:8" s="1" customFormat="1" ht="37.9" customHeight="1" x14ac:dyDescent="0.2">
      <c r="B131" s="3" t="s">
        <v>2</v>
      </c>
      <c r="C131" s="3" t="s">
        <v>3</v>
      </c>
      <c r="D131" s="3" t="s">
        <v>4</v>
      </c>
      <c r="E131" s="3" t="s">
        <v>5</v>
      </c>
      <c r="F131" s="3" t="s">
        <v>6</v>
      </c>
      <c r="G131" s="3" t="s">
        <v>7</v>
      </c>
      <c r="H131" s="4" t="s">
        <v>8</v>
      </c>
    </row>
    <row r="132" spans="2:8" s="1" customFormat="1" ht="21.4" customHeight="1" x14ac:dyDescent="0.2">
      <c r="B132" s="5" t="s">
        <v>198</v>
      </c>
      <c r="C132" s="5" t="s">
        <v>197</v>
      </c>
      <c r="D132" s="5" t="s">
        <v>47</v>
      </c>
      <c r="E132" s="6">
        <v>44698</v>
      </c>
      <c r="F132" s="5" t="s">
        <v>199</v>
      </c>
      <c r="G132" s="7">
        <v>11650</v>
      </c>
      <c r="H132" s="8" t="s">
        <v>13</v>
      </c>
    </row>
    <row r="133" spans="2:8" s="1" customFormat="1" ht="20.85" customHeight="1" x14ac:dyDescent="0.2">
      <c r="B133" s="9"/>
      <c r="C133" s="10"/>
      <c r="D133" s="10"/>
      <c r="E133" s="10"/>
      <c r="F133" s="10"/>
      <c r="G133" s="11">
        <f>SUM(G132)</f>
        <v>11650</v>
      </c>
      <c r="H133" s="10"/>
    </row>
    <row r="134" spans="2:8" s="1" customFormat="1" ht="15.4" customHeight="1" x14ac:dyDescent="0.2"/>
    <row r="135" spans="2:8" s="1" customFormat="1" ht="10.15" customHeight="1" x14ac:dyDescent="0.2"/>
    <row r="136" spans="2:8" s="1" customFormat="1" ht="20.25" customHeight="1" x14ac:dyDescent="0.2">
      <c r="B136" s="2" t="s">
        <v>200</v>
      </c>
    </row>
    <row r="137" spans="2:8" s="1" customFormat="1" ht="10.15" customHeight="1" x14ac:dyDescent="0.2"/>
    <row r="138" spans="2:8" s="1" customFormat="1" ht="37.9" customHeight="1" x14ac:dyDescent="0.2">
      <c r="B138" s="3" t="s">
        <v>2</v>
      </c>
      <c r="C138" s="3" t="s">
        <v>3</v>
      </c>
      <c r="D138" s="3" t="s">
        <v>4</v>
      </c>
      <c r="E138" s="3" t="s">
        <v>5</v>
      </c>
      <c r="F138" s="3" t="s">
        <v>6</v>
      </c>
      <c r="G138" s="3" t="s">
        <v>7</v>
      </c>
      <c r="H138" s="4" t="s">
        <v>8</v>
      </c>
    </row>
    <row r="139" spans="2:8" s="1" customFormat="1" ht="21.4" customHeight="1" x14ac:dyDescent="0.2">
      <c r="B139" s="5" t="s">
        <v>201</v>
      </c>
      <c r="C139" s="5" t="s">
        <v>202</v>
      </c>
      <c r="D139" s="5" t="s">
        <v>47</v>
      </c>
      <c r="E139" s="6">
        <v>44687</v>
      </c>
      <c r="F139" s="5" t="s">
        <v>203</v>
      </c>
      <c r="G139" s="7">
        <v>464586.77</v>
      </c>
      <c r="H139" s="8" t="s">
        <v>71</v>
      </c>
    </row>
    <row r="140" spans="2:8" s="1" customFormat="1" ht="20.85" customHeight="1" x14ac:dyDescent="0.2">
      <c r="B140" s="9"/>
      <c r="C140" s="10"/>
      <c r="D140" s="10"/>
      <c r="E140" s="10"/>
      <c r="F140" s="10"/>
      <c r="G140" s="11">
        <f>SUM(G139)</f>
        <v>464586.77</v>
      </c>
      <c r="H140" s="10"/>
    </row>
    <row r="142" spans="2:8" x14ac:dyDescent="0.25">
      <c r="F142" s="19" t="s">
        <v>204</v>
      </c>
      <c r="G142" s="20">
        <f>G11+G21+G51+G72+G84+G104+G112+G119+G126+G133+G140</f>
        <v>2725139.6</v>
      </c>
    </row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63" customFormat="1" x14ac:dyDescent="0.25"/>
    <row r="165" customFormat="1" x14ac:dyDescent="0.25"/>
  </sheetData>
  <mergeCells count="1">
    <mergeCell ref="B2:C2"/>
  </mergeCells>
  <pageMargins left="0.7" right="0.7" top="0.75" bottom="0.75" header="0.3" footer="0.3"/>
  <pageSetup paperSize="9" scale="57" fitToHeight="0" orientation="portrait" verticalDpi="597" r:id="rId1"/>
  <rowBreaks count="1" manualBreakCount="1"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2022-06-16T08:40:42Z</cp:lastPrinted>
  <dcterms:created xsi:type="dcterms:W3CDTF">2022-06-16T08:24:56Z</dcterms:created>
  <dcterms:modified xsi:type="dcterms:W3CDTF">2022-06-16T08:40:47Z</dcterms:modified>
</cp:coreProperties>
</file>