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1\11_February\"/>
    </mc:Choice>
  </mc:AlternateContent>
  <bookViews>
    <workbookView xWindow="0" yWindow="0" windowWidth="28800" windowHeight="12624"/>
  </bookViews>
  <sheets>
    <sheet name="Website Cop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2" l="1"/>
  <c r="G109" i="2"/>
  <c r="G102" i="2"/>
  <c r="G95" i="2"/>
  <c r="G88" i="2"/>
  <c r="G67" i="2"/>
  <c r="G59" i="2"/>
  <c r="G30" i="2"/>
  <c r="G22" i="2"/>
  <c r="G119" i="2" s="1"/>
  <c r="G6" i="2"/>
</calcChain>
</file>

<file path=xl/sharedStrings.xml><?xml version="1.0" encoding="utf-8"?>
<sst xmlns="http://schemas.openxmlformats.org/spreadsheetml/2006/main" count="367" uniqueCount="159">
  <si>
    <t>Purchase Orders Raised Over £5,000 in  February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</si>
  <si>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</si>
  <si>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</si>
  <si>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</si>
  <si>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</si>
  <si>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</si>
  <si>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</si>
  <si>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</si>
  <si>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</si>
  <si>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Veolia Es (Uk) Ltd</t>
  </si>
  <si>
    <t>Veolia Waste Contract</t>
  </si>
  <si>
    <t>Transport Related Expenditure</t>
  </si>
  <si>
    <t>SC00755</t>
  </si>
  <si>
    <t>Capital</t>
  </si>
  <si>
    <t>Economic Development</t>
  </si>
  <si>
    <t>Capel Groundworks Limited</t>
  </si>
  <si>
    <t>Re-Opening High Streets Safely</t>
  </si>
  <si>
    <t>Supplies And Services</t>
  </si>
  <si>
    <t>RE00724</t>
  </si>
  <si>
    <t>Revenue</t>
  </si>
  <si>
    <t>Marsh Groundworks Uk Ltd</t>
  </si>
  <si>
    <t>RE00725</t>
  </si>
  <si>
    <t>Lichfields Uk</t>
  </si>
  <si>
    <t>Regen &amp; Economic Development</t>
  </si>
  <si>
    <t>RE00727</t>
  </si>
  <si>
    <t>CO03120</t>
  </si>
  <si>
    <t>Right Guard Security</t>
  </si>
  <si>
    <t>Folkestone Airshow</t>
  </si>
  <si>
    <t>RE00731</t>
  </si>
  <si>
    <t>RE00732</t>
  </si>
  <si>
    <t>Star Barber Shop 4 Men</t>
  </si>
  <si>
    <t>Clld Erdf Projects</t>
  </si>
  <si>
    <t>RE00729</t>
  </si>
  <si>
    <t>Pillory Barn Design Limited</t>
  </si>
  <si>
    <t>RE00734</t>
  </si>
  <si>
    <t>Pitbitz Limited T/A Gazeboshop</t>
  </si>
  <si>
    <t>RE00735</t>
  </si>
  <si>
    <t>Broxap Limited</t>
  </si>
  <si>
    <t>High Street Fund</t>
  </si>
  <si>
    <t>SC00756</t>
  </si>
  <si>
    <t>Estates &amp; Operations</t>
  </si>
  <si>
    <t>Utility Support Services Ltd</t>
  </si>
  <si>
    <t>On-Street Parking Enforcement</t>
  </si>
  <si>
    <t>Premises-Related Expenditure</t>
  </si>
  <si>
    <t>PK01054</t>
  </si>
  <si>
    <t>Wilmoths Citroen</t>
  </si>
  <si>
    <t>GM11471</t>
  </si>
  <si>
    <t>Finance Customer &amp; Support</t>
  </si>
  <si>
    <t>Age Uk Hythe &amp; Lyminge</t>
  </si>
  <si>
    <t>Covid-19</t>
  </si>
  <si>
    <t>CR01596</t>
  </si>
  <si>
    <t>Ageuk South Kent Coast</t>
  </si>
  <si>
    <t>CR01597</t>
  </si>
  <si>
    <t>Folkestone Rainbow Centre</t>
  </si>
  <si>
    <t>CR01594</t>
  </si>
  <si>
    <t>CR01593</t>
  </si>
  <si>
    <t>Folkestone Youth Project</t>
  </si>
  <si>
    <t>CR01595</t>
  </si>
  <si>
    <t>Penna Plc</t>
  </si>
  <si>
    <t>Climate Change Fees</t>
  </si>
  <si>
    <t>Employees</t>
  </si>
  <si>
    <t>HR01795</t>
  </si>
  <si>
    <t>Shepway Sports Trust</t>
  </si>
  <si>
    <t>CR01592</t>
  </si>
  <si>
    <t>CR01591</t>
  </si>
  <si>
    <t>Well Data Ltd</t>
  </si>
  <si>
    <t>Ict Operations</t>
  </si>
  <si>
    <t>IT04256</t>
  </si>
  <si>
    <t>GM11464</t>
  </si>
  <si>
    <t>Allen Lane Ltd</t>
  </si>
  <si>
    <t>Finance</t>
  </si>
  <si>
    <t>HR01798</t>
  </si>
  <si>
    <t>Eden Brown Synergy</t>
  </si>
  <si>
    <t>FS01303</t>
  </si>
  <si>
    <t>Number 10 Interim Limited</t>
  </si>
  <si>
    <t>HR01799</t>
  </si>
  <si>
    <t>Edenred</t>
  </si>
  <si>
    <t>Council Tax Reduction Scheme</t>
  </si>
  <si>
    <t>Income</t>
  </si>
  <si>
    <t>RB01315</t>
  </si>
  <si>
    <t>Spacehive Ltd</t>
  </si>
  <si>
    <t>CR01599</t>
  </si>
  <si>
    <t>Appurity Limited</t>
  </si>
  <si>
    <t>Ict Multi-Year Contracts</t>
  </si>
  <si>
    <t>IT04265</t>
  </si>
  <si>
    <t>Public-I Group Ltd</t>
  </si>
  <si>
    <t>IT04266</t>
  </si>
  <si>
    <t>Etude Consulting Limited</t>
  </si>
  <si>
    <t>SD00842</t>
  </si>
  <si>
    <t>Policy In Practice Ltd</t>
  </si>
  <si>
    <t>RB01322</t>
  </si>
  <si>
    <t>Capita Business Services Ltd</t>
  </si>
  <si>
    <t>IT04274</t>
  </si>
  <si>
    <t>Esri (Uk) Ltd</t>
  </si>
  <si>
    <t>IT04272</t>
  </si>
  <si>
    <t>Kent County Council</t>
  </si>
  <si>
    <t>IT04273</t>
  </si>
  <si>
    <t>Governance Law &amp; Reg Services</t>
  </si>
  <si>
    <t>Civic Ceremonials</t>
  </si>
  <si>
    <t>CA00183</t>
  </si>
  <si>
    <t>Recruitment Solutions (Folkestone) Limited</t>
  </si>
  <si>
    <t>Waste Contract Management</t>
  </si>
  <si>
    <t>CS00379</t>
  </si>
  <si>
    <t>Housing Revenue Account</t>
  </si>
  <si>
    <t>Bell Decorating Group Ltd</t>
  </si>
  <si>
    <t>Garages Improvements</t>
  </si>
  <si>
    <t>HA00499</t>
  </si>
  <si>
    <t>Knightsbridge Fire Group Ltd</t>
  </si>
  <si>
    <t>Fire Protection Works</t>
  </si>
  <si>
    <t>HA00501</t>
  </si>
  <si>
    <t>Premier Roofing And Construction Ltd</t>
  </si>
  <si>
    <t>Re-Roofing</t>
  </si>
  <si>
    <t>HA00500</t>
  </si>
  <si>
    <t>Streetspace Limited</t>
  </si>
  <si>
    <t>Enhanced Capital Programme</t>
  </si>
  <si>
    <t>HA00503</t>
  </si>
  <si>
    <t>Wrekin Windows</t>
  </si>
  <si>
    <t>Replacement Windows And Doors</t>
  </si>
  <si>
    <t>HA00502</t>
  </si>
  <si>
    <t>Regent Electrical Distributors Ltd</t>
  </si>
  <si>
    <t>HA00506</t>
  </si>
  <si>
    <t>Mears Ltd</t>
  </si>
  <si>
    <t>Insurance Claims</t>
  </si>
  <si>
    <t>HA00509</t>
  </si>
  <si>
    <t>Disabled Adaptations</t>
  </si>
  <si>
    <t>HA00519</t>
  </si>
  <si>
    <t>HA00521</t>
  </si>
  <si>
    <t>Drain &amp; Sewage Pumping Systems Services Ltd</t>
  </si>
  <si>
    <t>HA00526</t>
  </si>
  <si>
    <t>Nrt Building Services Group Ltd</t>
  </si>
  <si>
    <t>HA00523</t>
  </si>
  <si>
    <t>Remland Carpets</t>
  </si>
  <si>
    <t>Cyclical Sheltered</t>
  </si>
  <si>
    <t>HA00524</t>
  </si>
  <si>
    <t>Gas Advisory Services Ltd</t>
  </si>
  <si>
    <t>Planned Maintenance</t>
  </si>
  <si>
    <t>HA00527</t>
  </si>
  <si>
    <t>HA00532</t>
  </si>
  <si>
    <t>HA00534</t>
  </si>
  <si>
    <t>Human Resources</t>
  </si>
  <si>
    <t>Innovate Healthcare Management Ltd</t>
  </si>
  <si>
    <t>Human Resources(Central Costs)</t>
  </si>
  <si>
    <t>HR01800</t>
  </si>
  <si>
    <t>Planning</t>
  </si>
  <si>
    <t>Development Control</t>
  </si>
  <si>
    <t>PL01219</t>
  </si>
  <si>
    <t>Strategic Development</t>
  </si>
  <si>
    <t>Arcadis Llp</t>
  </si>
  <si>
    <t>Otterpool - Developer</t>
  </si>
  <si>
    <t>SD00846</t>
  </si>
  <si>
    <t>Transition &amp; Transformation</t>
  </si>
  <si>
    <t>Sweco Uk Ltd</t>
  </si>
  <si>
    <t>Princes Parade Leisure Centre</t>
  </si>
  <si>
    <t>FS01308</t>
  </si>
  <si>
    <t>Report Total</t>
  </si>
  <si>
    <t>Park Keeper's Van</t>
  </si>
  <si>
    <t>Folkestone Sports Centre Trust</t>
  </si>
  <si>
    <t>The Folkestoneleas Lift (Leas Lift Lockout) Cic</t>
  </si>
  <si>
    <t>This data has been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</si>
</sst>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sz val="9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2" borderId="0" xfId="1" applyFont="1" applyFill="1" applyAlignment="1">
      <alignment horizontal="left"/>
    </xf>
    <xf numFmtId="49" fontId="5" fillId="2" borderId="1" xfId="1" applyNumberFormat="1" applyFont="1" applyFill="1" applyBorder="1" applyAlignment="1">
      <alignment horizontal="left" vertical="center"/>
    </xf>
    <xf numFmtId="49" fontId="6" fillId="3" borderId="1" xfId="1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center" wrapText="1"/>
    </xf>
    <xf numFmtId="49" fontId="7" fillId="2" borderId="1" xfId="1" applyNumberFormat="1" applyFont="1" applyFill="1" applyBorder="1" applyAlignment="1">
      <alignment horizontal="left"/>
    </xf>
    <xf numFmtId="164" fontId="7" fillId="2" borderId="1" xfId="1" applyNumberFormat="1" applyFont="1" applyFill="1" applyBorder="1" applyAlignment="1">
      <alignment horizontal="left"/>
    </xf>
    <xf numFmtId="4" fontId="7" fillId="2" borderId="1" xfId="1" applyNumberFormat="1" applyFont="1" applyFill="1" applyBorder="1" applyAlignment="1">
      <alignment horizontal="right"/>
    </xf>
    <xf numFmtId="49" fontId="7" fillId="2" borderId="1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4" fontId="8" fillId="2" borderId="1" xfId="1" applyNumberFormat="1" applyFont="1" applyFill="1" applyBorder="1" applyAlignment="1">
      <alignment horizontal="right"/>
    </xf>
    <xf numFmtId="0" fontId="1" fillId="0" borderId="0" xfId="1"/>
    <xf numFmtId="0" fontId="9" fillId="0" borderId="2" xfId="1" applyFont="1" applyBorder="1"/>
    <xf numFmtId="4" fontId="9" fillId="0" borderId="2" xfId="1" applyNumberFormat="1" applyFont="1" applyBorder="1"/>
    <xf numFmtId="49" fontId="2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9"/>
  <sheetViews>
    <sheetView tabSelected="1" topLeftCell="A64" zoomScaleNormal="100" zoomScaleSheetLayoutView="90" workbookViewId="0">
      <selection activeCell="C44" sqref="C44"/>
    </sheetView>
  </sheetViews>
  <sheetFormatPr defaultRowHeight="13.2" x14ac:dyDescent="0.25"/>
  <cols>
    <col min="1" max="1" width="0.6640625" style="12" customWidth="1"/>
    <col min="2" max="2" width="41.21875" style="12" customWidth="1"/>
    <col min="3" max="4" width="33.5546875" style="12" customWidth="1"/>
    <col min="5" max="5" width="10.6640625" style="12" customWidth="1"/>
    <col min="6" max="7" width="13" style="12" customWidth="1"/>
    <col min="8" max="8" width="10.6640625" style="12" customWidth="1"/>
    <col min="9" max="9" width="4.6640625" style="12" customWidth="1"/>
    <col min="10" max="16384" width="8.88671875" style="12"/>
  </cols>
  <sheetData>
    <row r="1" spans="2:8" s="1" customFormat="1" ht="38.25" customHeight="1" x14ac:dyDescent="0.2">
      <c r="B1" s="15" t="s">
        <v>0</v>
      </c>
      <c r="C1" s="16"/>
    </row>
    <row r="2" spans="2:8" s="1" customFormat="1" ht="20.25" customHeight="1" x14ac:dyDescent="0.2">
      <c r="B2" s="2" t="s">
        <v>1</v>
      </c>
    </row>
    <row r="3" spans="2:8" s="1" customFormat="1" ht="10.199999999999999" customHeight="1" x14ac:dyDescent="0.2"/>
    <row r="4" spans="2:8" s="1" customFormat="1" ht="37.950000000000003" customHeight="1" x14ac:dyDescent="0.25"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</row>
    <row r="5" spans="2:8" s="1" customFormat="1" ht="21.45" customHeight="1" x14ac:dyDescent="0.25">
      <c r="B5" s="5" t="s">
        <v>9</v>
      </c>
      <c r="C5" s="5" t="s">
        <v>10</v>
      </c>
      <c r="D5" s="5" t="s">
        <v>11</v>
      </c>
      <c r="E5" s="6">
        <v>44606</v>
      </c>
      <c r="F5" s="5" t="s">
        <v>12</v>
      </c>
      <c r="G5" s="7">
        <v>73313.59</v>
      </c>
      <c r="H5" s="8" t="s">
        <v>13</v>
      </c>
    </row>
    <row r="6" spans="2:8" s="1" customFormat="1" ht="20.85" customHeight="1" x14ac:dyDescent="0.25">
      <c r="B6" s="9"/>
      <c r="C6" s="10"/>
      <c r="D6" s="10"/>
      <c r="E6" s="10"/>
      <c r="F6" s="10"/>
      <c r="G6" s="11">
        <f>SUM(G5)</f>
        <v>73313.59</v>
      </c>
      <c r="H6" s="10"/>
    </row>
    <row r="7" spans="2:8" s="1" customFormat="1" ht="15.45" customHeight="1" x14ac:dyDescent="0.2"/>
    <row r="8" spans="2:8" s="1" customFormat="1" ht="10.199999999999999" customHeight="1" x14ac:dyDescent="0.2"/>
    <row r="9" spans="2:8" s="1" customFormat="1" ht="20.25" customHeight="1" x14ac:dyDescent="0.2">
      <c r="B9" s="2" t="s">
        <v>14</v>
      </c>
    </row>
    <row r="10" spans="2:8" s="1" customFormat="1" ht="10.199999999999999" customHeight="1" x14ac:dyDescent="0.2"/>
    <row r="11" spans="2:8" s="1" customFormat="1" ht="37.950000000000003" customHeight="1" x14ac:dyDescent="0.25"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  <c r="H11" s="4" t="s">
        <v>8</v>
      </c>
    </row>
    <row r="12" spans="2:8" s="1" customFormat="1" ht="21.45" customHeight="1" x14ac:dyDescent="0.25">
      <c r="B12" s="5" t="s">
        <v>15</v>
      </c>
      <c r="C12" s="5" t="s">
        <v>16</v>
      </c>
      <c r="D12" s="5" t="s">
        <v>17</v>
      </c>
      <c r="E12" s="6">
        <v>44599</v>
      </c>
      <c r="F12" s="5" t="s">
        <v>18</v>
      </c>
      <c r="G12" s="7">
        <v>7840</v>
      </c>
      <c r="H12" s="8" t="s">
        <v>19</v>
      </c>
    </row>
    <row r="13" spans="2:8" s="1" customFormat="1" ht="21.45" customHeight="1" x14ac:dyDescent="0.25">
      <c r="B13" s="5" t="s">
        <v>20</v>
      </c>
      <c r="C13" s="5" t="s">
        <v>16</v>
      </c>
      <c r="D13" s="5" t="s">
        <v>17</v>
      </c>
      <c r="E13" s="6">
        <v>44599</v>
      </c>
      <c r="F13" s="5" t="s">
        <v>21</v>
      </c>
      <c r="G13" s="7">
        <v>13725</v>
      </c>
      <c r="H13" s="8" t="s">
        <v>19</v>
      </c>
    </row>
    <row r="14" spans="2:8" s="1" customFormat="1" ht="21.45" customHeight="1" x14ac:dyDescent="0.25">
      <c r="B14" s="5" t="s">
        <v>22</v>
      </c>
      <c r="C14" s="5" t="s">
        <v>23</v>
      </c>
      <c r="D14" s="5" t="s">
        <v>17</v>
      </c>
      <c r="E14" s="6">
        <v>44601</v>
      </c>
      <c r="F14" s="5" t="s">
        <v>24</v>
      </c>
      <c r="G14" s="7">
        <v>36731.25</v>
      </c>
      <c r="H14" s="8" t="s">
        <v>19</v>
      </c>
    </row>
    <row r="15" spans="2:8" s="1" customFormat="1" ht="21.45" customHeight="1" x14ac:dyDescent="0.25">
      <c r="B15" s="5" t="s">
        <v>9</v>
      </c>
      <c r="C15" s="5" t="s">
        <v>16</v>
      </c>
      <c r="D15" s="5" t="s">
        <v>17</v>
      </c>
      <c r="E15" s="6">
        <v>44606</v>
      </c>
      <c r="F15" s="5" t="s">
        <v>25</v>
      </c>
      <c r="G15" s="7">
        <v>20000</v>
      </c>
      <c r="H15" s="8" t="s">
        <v>19</v>
      </c>
    </row>
    <row r="16" spans="2:8" s="1" customFormat="1" ht="21.45" customHeight="1" x14ac:dyDescent="0.25">
      <c r="B16" s="5" t="s">
        <v>26</v>
      </c>
      <c r="C16" s="5" t="s">
        <v>27</v>
      </c>
      <c r="D16" s="5" t="s">
        <v>17</v>
      </c>
      <c r="E16" s="6">
        <v>44609</v>
      </c>
      <c r="F16" s="5" t="s">
        <v>28</v>
      </c>
      <c r="G16" s="7">
        <v>5909</v>
      </c>
      <c r="H16" s="8" t="s">
        <v>19</v>
      </c>
    </row>
    <row r="17" spans="2:8" s="1" customFormat="1" ht="21.45" customHeight="1" x14ac:dyDescent="0.25">
      <c r="B17" s="5" t="s">
        <v>26</v>
      </c>
      <c r="C17" s="5" t="s">
        <v>27</v>
      </c>
      <c r="D17" s="5" t="s">
        <v>17</v>
      </c>
      <c r="E17" s="6">
        <v>44609</v>
      </c>
      <c r="F17" s="5" t="s">
        <v>29</v>
      </c>
      <c r="G17" s="7">
        <v>7529.25</v>
      </c>
      <c r="H17" s="8" t="s">
        <v>19</v>
      </c>
    </row>
    <row r="18" spans="2:8" s="1" customFormat="1" ht="21.45" customHeight="1" x14ac:dyDescent="0.25">
      <c r="B18" s="5" t="s">
        <v>30</v>
      </c>
      <c r="C18" s="5" t="s">
        <v>31</v>
      </c>
      <c r="D18" s="5" t="s">
        <v>17</v>
      </c>
      <c r="E18" s="6">
        <v>44609</v>
      </c>
      <c r="F18" s="5" t="s">
        <v>32</v>
      </c>
      <c r="G18" s="7">
        <v>8250</v>
      </c>
      <c r="H18" s="8" t="s">
        <v>19</v>
      </c>
    </row>
    <row r="19" spans="2:8" s="1" customFormat="1" ht="21.45" customHeight="1" x14ac:dyDescent="0.25">
      <c r="B19" s="5" t="s">
        <v>33</v>
      </c>
      <c r="C19" s="5" t="s">
        <v>16</v>
      </c>
      <c r="D19" s="5" t="s">
        <v>17</v>
      </c>
      <c r="E19" s="6">
        <v>44614</v>
      </c>
      <c r="F19" s="5" t="s">
        <v>34</v>
      </c>
      <c r="G19" s="7">
        <v>13503</v>
      </c>
      <c r="H19" s="8" t="s">
        <v>19</v>
      </c>
    </row>
    <row r="20" spans="2:8" s="1" customFormat="1" ht="21.45" customHeight="1" x14ac:dyDescent="0.25">
      <c r="B20" s="5" t="s">
        <v>35</v>
      </c>
      <c r="C20" s="5" t="s">
        <v>16</v>
      </c>
      <c r="D20" s="5" t="s">
        <v>17</v>
      </c>
      <c r="E20" s="6">
        <v>44614</v>
      </c>
      <c r="F20" s="5" t="s">
        <v>36</v>
      </c>
      <c r="G20" s="7">
        <v>9514.68</v>
      </c>
      <c r="H20" s="8" t="s">
        <v>19</v>
      </c>
    </row>
    <row r="21" spans="2:8" s="1" customFormat="1" ht="21.45" customHeight="1" x14ac:dyDescent="0.25">
      <c r="B21" s="5" t="s">
        <v>37</v>
      </c>
      <c r="C21" s="5" t="s">
        <v>38</v>
      </c>
      <c r="D21" s="5" t="s">
        <v>17</v>
      </c>
      <c r="E21" s="6">
        <v>44620</v>
      </c>
      <c r="F21" s="5" t="s">
        <v>39</v>
      </c>
      <c r="G21" s="7">
        <v>16765</v>
      </c>
      <c r="H21" s="8" t="s">
        <v>19</v>
      </c>
    </row>
    <row r="22" spans="2:8" s="1" customFormat="1" ht="20.85" customHeight="1" x14ac:dyDescent="0.25">
      <c r="B22" s="9"/>
      <c r="C22" s="10"/>
      <c r="D22" s="10"/>
      <c r="E22" s="10"/>
      <c r="F22" s="10"/>
      <c r="G22" s="11">
        <f>SUM(G12:G21)</f>
        <v>139767.18</v>
      </c>
      <c r="H22" s="10"/>
    </row>
    <row r="23" spans="2:8" s="1" customFormat="1" ht="15.45" customHeight="1" x14ac:dyDescent="0.2"/>
    <row r="24" spans="2:8" s="1" customFormat="1" ht="10.199999999999999" customHeight="1" x14ac:dyDescent="0.2"/>
    <row r="25" spans="2:8" s="1" customFormat="1" ht="20.25" customHeight="1" x14ac:dyDescent="0.2">
      <c r="B25" s="2" t="s">
        <v>40</v>
      </c>
    </row>
    <row r="26" spans="2:8" s="1" customFormat="1" ht="10.199999999999999" customHeight="1" x14ac:dyDescent="0.2"/>
    <row r="27" spans="2:8" s="1" customFormat="1" ht="37.950000000000003" customHeight="1" x14ac:dyDescent="0.25"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7</v>
      </c>
      <c r="H27" s="4" t="s">
        <v>8</v>
      </c>
    </row>
    <row r="28" spans="2:8" s="1" customFormat="1" ht="21.45" customHeight="1" x14ac:dyDescent="0.25">
      <c r="B28" s="5" t="s">
        <v>41</v>
      </c>
      <c r="C28" s="5" t="s">
        <v>42</v>
      </c>
      <c r="D28" s="5" t="s">
        <v>43</v>
      </c>
      <c r="E28" s="6">
        <v>44603</v>
      </c>
      <c r="F28" s="5" t="s">
        <v>44</v>
      </c>
      <c r="G28" s="7">
        <v>8057.21</v>
      </c>
      <c r="H28" s="8" t="s">
        <v>19</v>
      </c>
    </row>
    <row r="29" spans="2:8" s="1" customFormat="1" ht="21.45" customHeight="1" x14ac:dyDescent="0.25">
      <c r="B29" s="5" t="s">
        <v>45</v>
      </c>
      <c r="C29" s="5" t="s">
        <v>155</v>
      </c>
      <c r="D29" s="5" t="s">
        <v>11</v>
      </c>
      <c r="E29" s="6">
        <v>44603</v>
      </c>
      <c r="F29" s="5" t="s">
        <v>46</v>
      </c>
      <c r="G29" s="7">
        <v>27033.53</v>
      </c>
      <c r="H29" s="8" t="s">
        <v>13</v>
      </c>
    </row>
    <row r="30" spans="2:8" s="1" customFormat="1" ht="20.85" customHeight="1" x14ac:dyDescent="0.25">
      <c r="B30" s="9"/>
      <c r="C30" s="10"/>
      <c r="D30" s="10"/>
      <c r="E30" s="10"/>
      <c r="F30" s="10"/>
      <c r="G30" s="11">
        <f>SUM(G28:G29)</f>
        <v>35090.74</v>
      </c>
      <c r="H30" s="10"/>
    </row>
    <row r="31" spans="2:8" s="1" customFormat="1" ht="15.45" customHeight="1" x14ac:dyDescent="0.2"/>
    <row r="32" spans="2:8" s="1" customFormat="1" ht="10.199999999999999" customHeight="1" x14ac:dyDescent="0.2"/>
    <row r="33" spans="2:8" s="1" customFormat="1" ht="20.25" customHeight="1" x14ac:dyDescent="0.2">
      <c r="B33" s="2" t="s">
        <v>47</v>
      </c>
    </row>
    <row r="34" spans="2:8" s="1" customFormat="1" ht="10.199999999999999" customHeight="1" x14ac:dyDescent="0.2"/>
    <row r="35" spans="2:8" s="1" customFormat="1" ht="37.950000000000003" customHeight="1" x14ac:dyDescent="0.25"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" t="s">
        <v>7</v>
      </c>
      <c r="H35" s="4" t="s">
        <v>8</v>
      </c>
    </row>
    <row r="36" spans="2:8" s="1" customFormat="1" ht="21.45" customHeight="1" x14ac:dyDescent="0.25">
      <c r="B36" s="5" t="s">
        <v>48</v>
      </c>
      <c r="C36" s="5" t="s">
        <v>49</v>
      </c>
      <c r="D36" s="5" t="s">
        <v>17</v>
      </c>
      <c r="E36" s="6">
        <v>44593</v>
      </c>
      <c r="F36" s="5" t="s">
        <v>50</v>
      </c>
      <c r="G36" s="7">
        <v>5000</v>
      </c>
      <c r="H36" s="8" t="s">
        <v>19</v>
      </c>
    </row>
    <row r="37" spans="2:8" s="1" customFormat="1" ht="21.45" customHeight="1" x14ac:dyDescent="0.25">
      <c r="B37" s="5" t="s">
        <v>51</v>
      </c>
      <c r="C37" s="5" t="s">
        <v>49</v>
      </c>
      <c r="D37" s="5" t="s">
        <v>17</v>
      </c>
      <c r="E37" s="6">
        <v>44593</v>
      </c>
      <c r="F37" s="5" t="s">
        <v>52</v>
      </c>
      <c r="G37" s="7">
        <v>10000</v>
      </c>
      <c r="H37" s="8" t="s">
        <v>19</v>
      </c>
    </row>
    <row r="38" spans="2:8" s="1" customFormat="1" ht="21.45" customHeight="1" x14ac:dyDescent="0.25">
      <c r="B38" s="5" t="s">
        <v>53</v>
      </c>
      <c r="C38" s="5" t="s">
        <v>49</v>
      </c>
      <c r="D38" s="5" t="s">
        <v>17</v>
      </c>
      <c r="E38" s="6">
        <v>44593</v>
      </c>
      <c r="F38" s="5" t="s">
        <v>54</v>
      </c>
      <c r="G38" s="7">
        <v>5115</v>
      </c>
      <c r="H38" s="8" t="s">
        <v>19</v>
      </c>
    </row>
    <row r="39" spans="2:8" s="1" customFormat="1" ht="21.45" customHeight="1" x14ac:dyDescent="0.25">
      <c r="B39" s="5" t="s">
        <v>156</v>
      </c>
      <c r="C39" s="5" t="s">
        <v>49</v>
      </c>
      <c r="D39" s="5" t="s">
        <v>17</v>
      </c>
      <c r="E39" s="6">
        <v>44593</v>
      </c>
      <c r="F39" s="5" t="s">
        <v>55</v>
      </c>
      <c r="G39" s="7">
        <v>10000</v>
      </c>
      <c r="H39" s="8" t="s">
        <v>19</v>
      </c>
    </row>
    <row r="40" spans="2:8" s="1" customFormat="1" ht="21.45" customHeight="1" x14ac:dyDescent="0.25">
      <c r="B40" s="5" t="s">
        <v>56</v>
      </c>
      <c r="C40" s="5" t="s">
        <v>49</v>
      </c>
      <c r="D40" s="5" t="s">
        <v>17</v>
      </c>
      <c r="E40" s="6">
        <v>44593</v>
      </c>
      <c r="F40" s="5" t="s">
        <v>57</v>
      </c>
      <c r="G40" s="7">
        <v>9100</v>
      </c>
      <c r="H40" s="8" t="s">
        <v>19</v>
      </c>
    </row>
    <row r="41" spans="2:8" s="1" customFormat="1" ht="21.45" customHeight="1" x14ac:dyDescent="0.25">
      <c r="B41" s="5" t="s">
        <v>58</v>
      </c>
      <c r="C41" s="5" t="s">
        <v>59</v>
      </c>
      <c r="D41" s="5" t="s">
        <v>60</v>
      </c>
      <c r="E41" s="6">
        <v>44593</v>
      </c>
      <c r="F41" s="5" t="s">
        <v>61</v>
      </c>
      <c r="G41" s="7">
        <v>30000</v>
      </c>
      <c r="H41" s="8" t="s">
        <v>19</v>
      </c>
    </row>
    <row r="42" spans="2:8" s="1" customFormat="1" ht="21.45" customHeight="1" x14ac:dyDescent="0.25">
      <c r="B42" s="5" t="s">
        <v>62</v>
      </c>
      <c r="C42" s="5" t="s">
        <v>49</v>
      </c>
      <c r="D42" s="5" t="s">
        <v>17</v>
      </c>
      <c r="E42" s="6">
        <v>44593</v>
      </c>
      <c r="F42" s="5" t="s">
        <v>63</v>
      </c>
      <c r="G42" s="7">
        <v>20000</v>
      </c>
      <c r="H42" s="8" t="s">
        <v>19</v>
      </c>
    </row>
    <row r="43" spans="2:8" s="1" customFormat="1" ht="21.45" customHeight="1" x14ac:dyDescent="0.25">
      <c r="B43" s="5" t="s">
        <v>157</v>
      </c>
      <c r="C43" s="5" t="s">
        <v>49</v>
      </c>
      <c r="D43" s="5" t="s">
        <v>17</v>
      </c>
      <c r="E43" s="6">
        <v>44593</v>
      </c>
      <c r="F43" s="5" t="s">
        <v>64</v>
      </c>
      <c r="G43" s="7">
        <v>10000</v>
      </c>
      <c r="H43" s="8" t="s">
        <v>19</v>
      </c>
    </row>
    <row r="44" spans="2:8" s="1" customFormat="1" ht="21.45" customHeight="1" x14ac:dyDescent="0.25">
      <c r="B44" s="5" t="s">
        <v>65</v>
      </c>
      <c r="C44" s="5" t="s">
        <v>66</v>
      </c>
      <c r="D44" s="5" t="s">
        <v>17</v>
      </c>
      <c r="E44" s="6">
        <v>44594</v>
      </c>
      <c r="F44" s="5" t="s">
        <v>67</v>
      </c>
      <c r="G44" s="7">
        <v>30640.92</v>
      </c>
      <c r="H44" s="8" t="s">
        <v>19</v>
      </c>
    </row>
    <row r="45" spans="2:8" s="1" customFormat="1" ht="21.45" customHeight="1" x14ac:dyDescent="0.25">
      <c r="B45" s="5" t="s">
        <v>158</v>
      </c>
      <c r="C45" s="5" t="s">
        <v>59</v>
      </c>
      <c r="D45" s="5" t="s">
        <v>17</v>
      </c>
      <c r="E45" s="6">
        <v>44595</v>
      </c>
      <c r="F45" s="5" t="s">
        <v>68</v>
      </c>
      <c r="G45" s="7">
        <v>8000</v>
      </c>
      <c r="H45" s="8" t="s">
        <v>19</v>
      </c>
    </row>
    <row r="46" spans="2:8" s="1" customFormat="1" ht="21.45" customHeight="1" x14ac:dyDescent="0.25">
      <c r="B46" s="5" t="s">
        <v>69</v>
      </c>
      <c r="C46" s="5" t="s">
        <v>70</v>
      </c>
      <c r="D46" s="5" t="s">
        <v>60</v>
      </c>
      <c r="E46" s="6">
        <v>44600</v>
      </c>
      <c r="F46" s="5" t="s">
        <v>71</v>
      </c>
      <c r="G46" s="7">
        <v>17500</v>
      </c>
      <c r="H46" s="8" t="s">
        <v>19</v>
      </c>
    </row>
    <row r="47" spans="2:8" s="1" customFormat="1" ht="21.45" customHeight="1" x14ac:dyDescent="0.25">
      <c r="B47" s="5" t="s">
        <v>72</v>
      </c>
      <c r="C47" s="5" t="s">
        <v>70</v>
      </c>
      <c r="D47" s="5" t="s">
        <v>60</v>
      </c>
      <c r="E47" s="6">
        <v>44600</v>
      </c>
      <c r="F47" s="5" t="s">
        <v>73</v>
      </c>
      <c r="G47" s="7">
        <v>13320</v>
      </c>
      <c r="H47" s="8" t="s">
        <v>19</v>
      </c>
    </row>
    <row r="48" spans="2:8" s="1" customFormat="1" ht="21.45" customHeight="1" x14ac:dyDescent="0.25">
      <c r="B48" s="5" t="s">
        <v>74</v>
      </c>
      <c r="C48" s="5" t="s">
        <v>70</v>
      </c>
      <c r="D48" s="5" t="s">
        <v>60</v>
      </c>
      <c r="E48" s="6">
        <v>44600</v>
      </c>
      <c r="F48" s="5" t="s">
        <v>75</v>
      </c>
      <c r="G48" s="7">
        <v>15500</v>
      </c>
      <c r="H48" s="8" t="s">
        <v>19</v>
      </c>
    </row>
    <row r="49" spans="2:8" s="1" customFormat="1" ht="21.45" customHeight="1" x14ac:dyDescent="0.25">
      <c r="B49" s="5" t="s">
        <v>76</v>
      </c>
      <c r="C49" s="5" t="s">
        <v>77</v>
      </c>
      <c r="D49" s="5" t="s">
        <v>78</v>
      </c>
      <c r="E49" s="6">
        <v>44601</v>
      </c>
      <c r="F49" s="5" t="s">
        <v>79</v>
      </c>
      <c r="G49" s="7">
        <v>30000</v>
      </c>
      <c r="H49" s="8" t="s">
        <v>19</v>
      </c>
    </row>
    <row r="50" spans="2:8" s="1" customFormat="1" ht="21.45" customHeight="1" x14ac:dyDescent="0.25">
      <c r="B50" s="5" t="s">
        <v>80</v>
      </c>
      <c r="C50" s="5" t="s">
        <v>49</v>
      </c>
      <c r="D50" s="5" t="s">
        <v>17</v>
      </c>
      <c r="E50" s="6">
        <v>44601</v>
      </c>
      <c r="F50" s="5" t="s">
        <v>81</v>
      </c>
      <c r="G50" s="7">
        <v>30000</v>
      </c>
      <c r="H50" s="8" t="s">
        <v>19</v>
      </c>
    </row>
    <row r="51" spans="2:8" s="1" customFormat="1" ht="21.45" customHeight="1" x14ac:dyDescent="0.25">
      <c r="B51" s="5" t="s">
        <v>82</v>
      </c>
      <c r="C51" s="5" t="s">
        <v>83</v>
      </c>
      <c r="D51" s="5" t="s">
        <v>17</v>
      </c>
      <c r="E51" s="6">
        <v>44602</v>
      </c>
      <c r="F51" s="5" t="s">
        <v>84</v>
      </c>
      <c r="G51" s="7">
        <v>17084.84</v>
      </c>
      <c r="H51" s="8" t="s">
        <v>19</v>
      </c>
    </row>
    <row r="52" spans="2:8" s="1" customFormat="1" ht="21.45" customHeight="1" x14ac:dyDescent="0.25">
      <c r="B52" s="5" t="s">
        <v>82</v>
      </c>
      <c r="C52" s="5" t="s">
        <v>66</v>
      </c>
      <c r="D52" s="5" t="s">
        <v>17</v>
      </c>
      <c r="E52" s="6">
        <v>44602</v>
      </c>
      <c r="F52" s="5" t="s">
        <v>84</v>
      </c>
      <c r="G52" s="7">
        <v>1553.16</v>
      </c>
      <c r="H52" s="8" t="s">
        <v>19</v>
      </c>
    </row>
    <row r="53" spans="2:8" s="1" customFormat="1" ht="21.45" customHeight="1" x14ac:dyDescent="0.25">
      <c r="B53" s="5" t="s">
        <v>85</v>
      </c>
      <c r="C53" s="5" t="s">
        <v>83</v>
      </c>
      <c r="D53" s="5" t="s">
        <v>17</v>
      </c>
      <c r="E53" s="6">
        <v>44603</v>
      </c>
      <c r="F53" s="5" t="s">
        <v>86</v>
      </c>
      <c r="G53" s="7">
        <v>43284</v>
      </c>
      <c r="H53" s="8" t="s">
        <v>19</v>
      </c>
    </row>
    <row r="54" spans="2:8" s="1" customFormat="1" ht="21.45" customHeight="1" x14ac:dyDescent="0.25">
      <c r="B54" s="5" t="s">
        <v>87</v>
      </c>
      <c r="C54" s="5" t="s">
        <v>59</v>
      </c>
      <c r="D54" s="5" t="s">
        <v>17</v>
      </c>
      <c r="E54" s="6">
        <v>44606</v>
      </c>
      <c r="F54" s="5" t="s">
        <v>88</v>
      </c>
      <c r="G54" s="7">
        <v>60500</v>
      </c>
      <c r="H54" s="8" t="s">
        <v>19</v>
      </c>
    </row>
    <row r="55" spans="2:8" s="1" customFormat="1" ht="21.45" customHeight="1" x14ac:dyDescent="0.25">
      <c r="B55" s="5" t="s">
        <v>89</v>
      </c>
      <c r="C55" s="5" t="s">
        <v>77</v>
      </c>
      <c r="D55" s="5" t="s">
        <v>78</v>
      </c>
      <c r="E55" s="6">
        <v>44610</v>
      </c>
      <c r="F55" s="5" t="s">
        <v>90</v>
      </c>
      <c r="G55" s="7">
        <v>20000</v>
      </c>
      <c r="H55" s="8" t="s">
        <v>19</v>
      </c>
    </row>
    <row r="56" spans="2:8" s="1" customFormat="1" ht="21.45" customHeight="1" x14ac:dyDescent="0.25">
      <c r="B56" s="5" t="s">
        <v>91</v>
      </c>
      <c r="C56" s="5" t="s">
        <v>83</v>
      </c>
      <c r="D56" s="5" t="s">
        <v>17</v>
      </c>
      <c r="E56" s="6">
        <v>44614</v>
      </c>
      <c r="F56" s="5" t="s">
        <v>92</v>
      </c>
      <c r="G56" s="7">
        <v>7463.92</v>
      </c>
      <c r="H56" s="8" t="s">
        <v>19</v>
      </c>
    </row>
    <row r="57" spans="2:8" s="1" customFormat="1" ht="21.45" customHeight="1" x14ac:dyDescent="0.25">
      <c r="B57" s="5" t="s">
        <v>93</v>
      </c>
      <c r="C57" s="5" t="s">
        <v>83</v>
      </c>
      <c r="D57" s="5" t="s">
        <v>17</v>
      </c>
      <c r="E57" s="6">
        <v>44614</v>
      </c>
      <c r="F57" s="5" t="s">
        <v>94</v>
      </c>
      <c r="G57" s="7">
        <v>20488</v>
      </c>
      <c r="H57" s="8" t="s">
        <v>19</v>
      </c>
    </row>
    <row r="58" spans="2:8" s="1" customFormat="1" ht="21.45" customHeight="1" x14ac:dyDescent="0.25">
      <c r="B58" s="5" t="s">
        <v>95</v>
      </c>
      <c r="C58" s="5" t="s">
        <v>66</v>
      </c>
      <c r="D58" s="5" t="s">
        <v>17</v>
      </c>
      <c r="E58" s="6">
        <v>44614</v>
      </c>
      <c r="F58" s="5" t="s">
        <v>96</v>
      </c>
      <c r="G58" s="7">
        <v>11525.43</v>
      </c>
      <c r="H58" s="8" t="s">
        <v>19</v>
      </c>
    </row>
    <row r="59" spans="2:8" s="1" customFormat="1" ht="20.85" customHeight="1" x14ac:dyDescent="0.25">
      <c r="B59" s="9"/>
      <c r="C59" s="10"/>
      <c r="D59" s="10"/>
      <c r="E59" s="10"/>
      <c r="F59" s="10"/>
      <c r="G59" s="11">
        <f>SUM(G36:G58)</f>
        <v>426075.26999999996</v>
      </c>
      <c r="H59" s="10"/>
    </row>
    <row r="60" spans="2:8" s="1" customFormat="1" ht="15.45" customHeight="1" x14ac:dyDescent="0.2"/>
    <row r="61" spans="2:8" s="1" customFormat="1" ht="10.199999999999999" customHeight="1" x14ac:dyDescent="0.2"/>
    <row r="62" spans="2:8" s="1" customFormat="1" ht="20.25" customHeight="1" x14ac:dyDescent="0.2">
      <c r="B62" s="2" t="s">
        <v>97</v>
      </c>
    </row>
    <row r="63" spans="2:8" s="1" customFormat="1" ht="10.199999999999999" customHeight="1" x14ac:dyDescent="0.2"/>
    <row r="64" spans="2:8" s="1" customFormat="1" ht="37.950000000000003" customHeight="1" x14ac:dyDescent="0.25">
      <c r="B64" s="3" t="s">
        <v>2</v>
      </c>
      <c r="C64" s="3" t="s">
        <v>3</v>
      </c>
      <c r="D64" s="3" t="s">
        <v>4</v>
      </c>
      <c r="E64" s="3" t="s">
        <v>5</v>
      </c>
      <c r="F64" s="3" t="s">
        <v>6</v>
      </c>
      <c r="G64" s="3" t="s">
        <v>7</v>
      </c>
      <c r="H64" s="4" t="s">
        <v>8</v>
      </c>
    </row>
    <row r="65" spans="2:8" s="1" customFormat="1" ht="21.45" customHeight="1" x14ac:dyDescent="0.25">
      <c r="B65" s="5" t="s">
        <v>85</v>
      </c>
      <c r="C65" s="5" t="s">
        <v>98</v>
      </c>
      <c r="D65" s="5" t="s">
        <v>17</v>
      </c>
      <c r="E65" s="6">
        <v>44601</v>
      </c>
      <c r="F65" s="5" t="s">
        <v>99</v>
      </c>
      <c r="G65" s="7">
        <v>6515</v>
      </c>
      <c r="H65" s="8" t="s">
        <v>19</v>
      </c>
    </row>
    <row r="66" spans="2:8" s="1" customFormat="1" ht="21.45" customHeight="1" x14ac:dyDescent="0.25">
      <c r="B66" s="5" t="s">
        <v>100</v>
      </c>
      <c r="C66" s="5" t="s">
        <v>101</v>
      </c>
      <c r="D66" s="5" t="s">
        <v>60</v>
      </c>
      <c r="E66" s="6">
        <v>44607</v>
      </c>
      <c r="F66" s="5" t="s">
        <v>102</v>
      </c>
      <c r="G66" s="7">
        <v>8610.6</v>
      </c>
      <c r="H66" s="8" t="s">
        <v>19</v>
      </c>
    </row>
    <row r="67" spans="2:8" s="1" customFormat="1" ht="20.85" customHeight="1" x14ac:dyDescent="0.25">
      <c r="B67" s="9"/>
      <c r="C67" s="10"/>
      <c r="D67" s="10"/>
      <c r="E67" s="10"/>
      <c r="F67" s="10"/>
      <c r="G67" s="11">
        <f>SUM(G65:G66)</f>
        <v>15125.6</v>
      </c>
      <c r="H67" s="10"/>
    </row>
    <row r="68" spans="2:8" s="1" customFormat="1" ht="15.45" customHeight="1" x14ac:dyDescent="0.2"/>
    <row r="69" spans="2:8" s="1" customFormat="1" ht="10.199999999999999" customHeight="1" x14ac:dyDescent="0.2"/>
    <row r="70" spans="2:8" s="1" customFormat="1" ht="20.25" customHeight="1" x14ac:dyDescent="0.2">
      <c r="B70" s="2" t="s">
        <v>103</v>
      </c>
    </row>
    <row r="71" spans="2:8" s="1" customFormat="1" ht="10.199999999999999" customHeight="1" x14ac:dyDescent="0.2"/>
    <row r="72" spans="2:8" s="1" customFormat="1" ht="37.950000000000003" customHeight="1" x14ac:dyDescent="0.25">
      <c r="B72" s="3" t="s">
        <v>2</v>
      </c>
      <c r="C72" s="3" t="s">
        <v>3</v>
      </c>
      <c r="D72" s="3" t="s">
        <v>4</v>
      </c>
      <c r="E72" s="3" t="s">
        <v>5</v>
      </c>
      <c r="F72" s="3" t="s">
        <v>6</v>
      </c>
      <c r="G72" s="3" t="s">
        <v>7</v>
      </c>
      <c r="H72" s="4" t="s">
        <v>8</v>
      </c>
    </row>
    <row r="73" spans="2:8" s="1" customFormat="1" ht="21.45" customHeight="1" x14ac:dyDescent="0.25">
      <c r="B73" s="5" t="s">
        <v>104</v>
      </c>
      <c r="C73" s="5" t="s">
        <v>105</v>
      </c>
      <c r="D73" s="5" t="s">
        <v>43</v>
      </c>
      <c r="E73" s="6">
        <v>44595</v>
      </c>
      <c r="F73" s="5" t="s">
        <v>106</v>
      </c>
      <c r="G73" s="7">
        <v>100000</v>
      </c>
      <c r="H73" s="8" t="s">
        <v>13</v>
      </c>
    </row>
    <row r="74" spans="2:8" s="1" customFormat="1" ht="21.45" customHeight="1" x14ac:dyDescent="0.25">
      <c r="B74" s="5" t="s">
        <v>107</v>
      </c>
      <c r="C74" s="5" t="s">
        <v>108</v>
      </c>
      <c r="D74" s="5" t="s">
        <v>43</v>
      </c>
      <c r="E74" s="6">
        <v>44595</v>
      </c>
      <c r="F74" s="5" t="s">
        <v>109</v>
      </c>
      <c r="G74" s="7">
        <v>100000</v>
      </c>
      <c r="H74" s="8" t="s">
        <v>13</v>
      </c>
    </row>
    <row r="75" spans="2:8" s="1" customFormat="1" ht="21.45" customHeight="1" x14ac:dyDescent="0.25">
      <c r="B75" s="5" t="s">
        <v>110</v>
      </c>
      <c r="C75" s="5" t="s">
        <v>111</v>
      </c>
      <c r="D75" s="5" t="s">
        <v>43</v>
      </c>
      <c r="E75" s="6">
        <v>44595</v>
      </c>
      <c r="F75" s="5" t="s">
        <v>112</v>
      </c>
      <c r="G75" s="7">
        <v>366472.17</v>
      </c>
      <c r="H75" s="8" t="s">
        <v>13</v>
      </c>
    </row>
    <row r="76" spans="2:8" s="1" customFormat="1" ht="21.45" customHeight="1" x14ac:dyDescent="0.25">
      <c r="B76" s="5" t="s">
        <v>113</v>
      </c>
      <c r="C76" s="5" t="s">
        <v>114</v>
      </c>
      <c r="D76" s="5" t="s">
        <v>43</v>
      </c>
      <c r="E76" s="6">
        <v>44595</v>
      </c>
      <c r="F76" s="5" t="s">
        <v>115</v>
      </c>
      <c r="G76" s="7">
        <v>98402.559999999998</v>
      </c>
      <c r="H76" s="8" t="s">
        <v>13</v>
      </c>
    </row>
    <row r="77" spans="2:8" s="1" customFormat="1" ht="21.45" customHeight="1" x14ac:dyDescent="0.25">
      <c r="B77" s="5" t="s">
        <v>116</v>
      </c>
      <c r="C77" s="5" t="s">
        <v>117</v>
      </c>
      <c r="D77" s="5" t="s">
        <v>43</v>
      </c>
      <c r="E77" s="6">
        <v>44595</v>
      </c>
      <c r="F77" s="5" t="s">
        <v>118</v>
      </c>
      <c r="G77" s="7">
        <v>490800</v>
      </c>
      <c r="H77" s="8" t="s">
        <v>13</v>
      </c>
    </row>
    <row r="78" spans="2:8" s="1" customFormat="1" ht="21.45" customHeight="1" x14ac:dyDescent="0.25">
      <c r="B78" s="5" t="s">
        <v>119</v>
      </c>
      <c r="C78" s="5" t="s">
        <v>114</v>
      </c>
      <c r="D78" s="5" t="s">
        <v>43</v>
      </c>
      <c r="E78" s="6">
        <v>44600</v>
      </c>
      <c r="F78" s="5" t="s">
        <v>120</v>
      </c>
      <c r="G78" s="7">
        <v>7730</v>
      </c>
      <c r="H78" s="8" t="s">
        <v>13</v>
      </c>
    </row>
    <row r="79" spans="2:8" s="1" customFormat="1" ht="21.45" customHeight="1" x14ac:dyDescent="0.25">
      <c r="B79" s="5" t="s">
        <v>121</v>
      </c>
      <c r="C79" s="5" t="s">
        <v>122</v>
      </c>
      <c r="D79" s="5" t="s">
        <v>43</v>
      </c>
      <c r="E79" s="6">
        <v>44601</v>
      </c>
      <c r="F79" s="5" t="s">
        <v>123</v>
      </c>
      <c r="G79" s="7">
        <v>5290.45</v>
      </c>
      <c r="H79" s="8" t="s">
        <v>19</v>
      </c>
    </row>
    <row r="80" spans="2:8" s="1" customFormat="1" ht="21.45" customHeight="1" x14ac:dyDescent="0.25">
      <c r="B80" s="5" t="s">
        <v>121</v>
      </c>
      <c r="C80" s="5" t="s">
        <v>124</v>
      </c>
      <c r="D80" s="5" t="s">
        <v>43</v>
      </c>
      <c r="E80" s="6">
        <v>44609</v>
      </c>
      <c r="F80" s="5" t="s">
        <v>125</v>
      </c>
      <c r="G80" s="7">
        <v>100000</v>
      </c>
      <c r="H80" s="8" t="s">
        <v>13</v>
      </c>
    </row>
    <row r="81" spans="2:8" s="1" customFormat="1" ht="21.45" customHeight="1" x14ac:dyDescent="0.25">
      <c r="B81" s="5" t="s">
        <v>107</v>
      </c>
      <c r="C81" s="5" t="s">
        <v>108</v>
      </c>
      <c r="D81" s="5" t="s">
        <v>43</v>
      </c>
      <c r="E81" s="6">
        <v>44610</v>
      </c>
      <c r="F81" s="5" t="s">
        <v>126</v>
      </c>
      <c r="G81" s="7">
        <v>199446.08</v>
      </c>
      <c r="H81" s="8" t="s">
        <v>13</v>
      </c>
    </row>
    <row r="82" spans="2:8" s="1" customFormat="1" ht="21.45" customHeight="1" x14ac:dyDescent="0.25">
      <c r="B82" s="5" t="s">
        <v>127</v>
      </c>
      <c r="C82" s="5" t="s">
        <v>114</v>
      </c>
      <c r="D82" s="5" t="s">
        <v>43</v>
      </c>
      <c r="E82" s="6">
        <v>44614</v>
      </c>
      <c r="F82" s="5" t="s">
        <v>128</v>
      </c>
      <c r="G82" s="7">
        <v>6985</v>
      </c>
      <c r="H82" s="8" t="s">
        <v>13</v>
      </c>
    </row>
    <row r="83" spans="2:8" s="1" customFormat="1" ht="21.45" customHeight="1" x14ac:dyDescent="0.25">
      <c r="B83" s="5" t="s">
        <v>129</v>
      </c>
      <c r="C83" s="5" t="s">
        <v>108</v>
      </c>
      <c r="D83" s="5" t="s">
        <v>43</v>
      </c>
      <c r="E83" s="6">
        <v>44614</v>
      </c>
      <c r="F83" s="5" t="s">
        <v>130</v>
      </c>
      <c r="G83" s="7">
        <v>107905.12</v>
      </c>
      <c r="H83" s="8" t="s">
        <v>13</v>
      </c>
    </row>
    <row r="84" spans="2:8" s="1" customFormat="1" ht="21.45" customHeight="1" x14ac:dyDescent="0.25">
      <c r="B84" s="5" t="s">
        <v>131</v>
      </c>
      <c r="C84" s="5" t="s">
        <v>132</v>
      </c>
      <c r="D84" s="5" t="s">
        <v>43</v>
      </c>
      <c r="E84" s="6">
        <v>44614</v>
      </c>
      <c r="F84" s="5" t="s">
        <v>133</v>
      </c>
      <c r="G84" s="7">
        <v>22999.17</v>
      </c>
      <c r="H84" s="8" t="s">
        <v>13</v>
      </c>
    </row>
    <row r="85" spans="2:8" s="1" customFormat="1" ht="21.45" customHeight="1" x14ac:dyDescent="0.25">
      <c r="B85" s="5" t="s">
        <v>134</v>
      </c>
      <c r="C85" s="5" t="s">
        <v>135</v>
      </c>
      <c r="D85" s="5" t="s">
        <v>43</v>
      </c>
      <c r="E85" s="6">
        <v>44615</v>
      </c>
      <c r="F85" s="5" t="s">
        <v>136</v>
      </c>
      <c r="G85" s="7">
        <v>20000</v>
      </c>
      <c r="H85" s="8" t="s">
        <v>19</v>
      </c>
    </row>
    <row r="86" spans="2:8" s="1" customFormat="1" ht="21.45" customHeight="1" x14ac:dyDescent="0.25">
      <c r="B86" s="5" t="s">
        <v>15</v>
      </c>
      <c r="C86" s="5" t="s">
        <v>114</v>
      </c>
      <c r="D86" s="5" t="s">
        <v>43</v>
      </c>
      <c r="E86" s="6">
        <v>44620</v>
      </c>
      <c r="F86" s="5" t="s">
        <v>137</v>
      </c>
      <c r="G86" s="7">
        <v>6840</v>
      </c>
      <c r="H86" s="8" t="s">
        <v>13</v>
      </c>
    </row>
    <row r="87" spans="2:8" s="1" customFormat="1" ht="21.45" customHeight="1" x14ac:dyDescent="0.25">
      <c r="B87" s="5" t="s">
        <v>129</v>
      </c>
      <c r="C87" s="5" t="s">
        <v>108</v>
      </c>
      <c r="D87" s="5" t="s">
        <v>43</v>
      </c>
      <c r="E87" s="6">
        <v>44620</v>
      </c>
      <c r="F87" s="5" t="s">
        <v>138</v>
      </c>
      <c r="G87" s="7">
        <v>7941.25</v>
      </c>
      <c r="H87" s="8" t="s">
        <v>13</v>
      </c>
    </row>
    <row r="88" spans="2:8" s="1" customFormat="1" ht="20.85" customHeight="1" x14ac:dyDescent="0.25">
      <c r="B88" s="9"/>
      <c r="C88" s="10"/>
      <c r="D88" s="10"/>
      <c r="E88" s="10"/>
      <c r="F88" s="10"/>
      <c r="G88" s="11">
        <f>SUM(G73:G87)</f>
        <v>1640811.7999999998</v>
      </c>
      <c r="H88" s="10"/>
    </row>
    <row r="89" spans="2:8" s="1" customFormat="1" ht="15.45" customHeight="1" x14ac:dyDescent="0.2"/>
    <row r="90" spans="2:8" s="1" customFormat="1" ht="10.199999999999999" customHeight="1" x14ac:dyDescent="0.2"/>
    <row r="91" spans="2:8" s="1" customFormat="1" ht="20.25" customHeight="1" x14ac:dyDescent="0.2">
      <c r="B91" s="2" t="s">
        <v>139</v>
      </c>
    </row>
    <row r="92" spans="2:8" s="1" customFormat="1" ht="10.199999999999999" customHeight="1" x14ac:dyDescent="0.2"/>
    <row r="93" spans="2:8" s="1" customFormat="1" ht="37.950000000000003" customHeight="1" x14ac:dyDescent="0.25"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" t="s">
        <v>7</v>
      </c>
      <c r="H93" s="4" t="s">
        <v>8</v>
      </c>
    </row>
    <row r="94" spans="2:8" s="1" customFormat="1" ht="21.45" customHeight="1" x14ac:dyDescent="0.25">
      <c r="B94" s="5" t="s">
        <v>140</v>
      </c>
      <c r="C94" s="5" t="s">
        <v>141</v>
      </c>
      <c r="D94" s="5" t="s">
        <v>60</v>
      </c>
      <c r="E94" s="6">
        <v>44603</v>
      </c>
      <c r="F94" s="5" t="s">
        <v>142</v>
      </c>
      <c r="G94" s="7">
        <v>6000</v>
      </c>
      <c r="H94" s="8" t="s">
        <v>19</v>
      </c>
    </row>
    <row r="95" spans="2:8" s="1" customFormat="1" ht="20.85" customHeight="1" x14ac:dyDescent="0.25">
      <c r="B95" s="9"/>
      <c r="C95" s="10"/>
      <c r="D95" s="10"/>
      <c r="E95" s="10"/>
      <c r="F95" s="10"/>
      <c r="G95" s="11">
        <f>SUM(G94)</f>
        <v>6000</v>
      </c>
      <c r="H95" s="10"/>
    </row>
    <row r="96" spans="2:8" s="1" customFormat="1" ht="15.45" customHeight="1" x14ac:dyDescent="0.2"/>
    <row r="97" spans="2:8" s="1" customFormat="1" ht="10.199999999999999" customHeight="1" x14ac:dyDescent="0.2"/>
    <row r="98" spans="2:8" s="1" customFormat="1" ht="20.25" customHeight="1" x14ac:dyDescent="0.2">
      <c r="B98" s="2" t="s">
        <v>143</v>
      </c>
    </row>
    <row r="99" spans="2:8" s="1" customFormat="1" ht="10.199999999999999" customHeight="1" x14ac:dyDescent="0.2"/>
    <row r="100" spans="2:8" s="1" customFormat="1" ht="37.950000000000003" customHeight="1" x14ac:dyDescent="0.25">
      <c r="B100" s="3" t="s">
        <v>2</v>
      </c>
      <c r="C100" s="3" t="s">
        <v>3</v>
      </c>
      <c r="D100" s="3" t="s">
        <v>4</v>
      </c>
      <c r="E100" s="3" t="s">
        <v>5</v>
      </c>
      <c r="F100" s="3" t="s">
        <v>6</v>
      </c>
      <c r="G100" s="3" t="s">
        <v>7</v>
      </c>
      <c r="H100" s="4" t="s">
        <v>8</v>
      </c>
    </row>
    <row r="101" spans="2:8" s="1" customFormat="1" ht="21.45" customHeight="1" x14ac:dyDescent="0.25">
      <c r="B101" s="5" t="s">
        <v>95</v>
      </c>
      <c r="C101" s="5" t="s">
        <v>144</v>
      </c>
      <c r="D101" s="5" t="s">
        <v>17</v>
      </c>
      <c r="E101" s="6">
        <v>44614</v>
      </c>
      <c r="F101" s="5" t="s">
        <v>145</v>
      </c>
      <c r="G101" s="7">
        <v>10460</v>
      </c>
      <c r="H101" s="8" t="s">
        <v>19</v>
      </c>
    </row>
    <row r="102" spans="2:8" s="1" customFormat="1" ht="20.85" customHeight="1" x14ac:dyDescent="0.25">
      <c r="B102" s="9"/>
      <c r="C102" s="10"/>
      <c r="D102" s="10"/>
      <c r="E102" s="10"/>
      <c r="F102" s="10"/>
      <c r="G102" s="11">
        <f>SUM(G101)</f>
        <v>10460</v>
      </c>
      <c r="H102" s="10"/>
    </row>
    <row r="103" spans="2:8" s="1" customFormat="1" ht="15.45" customHeight="1" x14ac:dyDescent="0.2"/>
    <row r="104" spans="2:8" s="1" customFormat="1" ht="10.199999999999999" customHeight="1" x14ac:dyDescent="0.2"/>
    <row r="105" spans="2:8" s="1" customFormat="1" ht="20.25" customHeight="1" x14ac:dyDescent="0.2">
      <c r="B105" s="2" t="s">
        <v>146</v>
      </c>
    </row>
    <row r="106" spans="2:8" s="1" customFormat="1" ht="10.199999999999999" customHeight="1" x14ac:dyDescent="0.2"/>
    <row r="107" spans="2:8" s="1" customFormat="1" ht="37.950000000000003" customHeight="1" x14ac:dyDescent="0.25">
      <c r="B107" s="3" t="s">
        <v>2</v>
      </c>
      <c r="C107" s="3" t="s">
        <v>3</v>
      </c>
      <c r="D107" s="3" t="s">
        <v>4</v>
      </c>
      <c r="E107" s="3" t="s">
        <v>5</v>
      </c>
      <c r="F107" s="3" t="s">
        <v>6</v>
      </c>
      <c r="G107" s="3" t="s">
        <v>7</v>
      </c>
      <c r="H107" s="4" t="s">
        <v>8</v>
      </c>
    </row>
    <row r="108" spans="2:8" s="1" customFormat="1" ht="21.45" customHeight="1" x14ac:dyDescent="0.25">
      <c r="B108" s="5" t="s">
        <v>147</v>
      </c>
      <c r="C108" s="5" t="s">
        <v>148</v>
      </c>
      <c r="D108" s="5" t="s">
        <v>17</v>
      </c>
      <c r="E108" s="6">
        <v>44617</v>
      </c>
      <c r="F108" s="5" t="s">
        <v>149</v>
      </c>
      <c r="G108" s="7">
        <v>95779</v>
      </c>
      <c r="H108" s="8" t="s">
        <v>19</v>
      </c>
    </row>
    <row r="109" spans="2:8" s="1" customFormat="1" ht="20.85" customHeight="1" x14ac:dyDescent="0.25">
      <c r="B109" s="9"/>
      <c r="C109" s="10"/>
      <c r="D109" s="10"/>
      <c r="E109" s="10"/>
      <c r="F109" s="10"/>
      <c r="G109" s="11">
        <f>SUM(G108)</f>
        <v>95779</v>
      </c>
      <c r="H109" s="10"/>
    </row>
    <row r="110" spans="2:8" s="1" customFormat="1" ht="15.45" customHeight="1" x14ac:dyDescent="0.2"/>
    <row r="111" spans="2:8" s="1" customFormat="1" ht="10.199999999999999" customHeight="1" x14ac:dyDescent="0.2"/>
    <row r="112" spans="2:8" s="1" customFormat="1" ht="20.25" customHeight="1" x14ac:dyDescent="0.2">
      <c r="B112" s="2" t="s">
        <v>150</v>
      </c>
    </row>
    <row r="113" spans="2:8" s="1" customFormat="1" ht="10.199999999999999" customHeight="1" x14ac:dyDescent="0.2"/>
    <row r="114" spans="2:8" s="1" customFormat="1" ht="37.950000000000003" customHeight="1" x14ac:dyDescent="0.25">
      <c r="B114" s="3" t="s">
        <v>2</v>
      </c>
      <c r="C114" s="3" t="s">
        <v>3</v>
      </c>
      <c r="D114" s="3" t="s">
        <v>4</v>
      </c>
      <c r="E114" s="3" t="s">
        <v>5</v>
      </c>
      <c r="F114" s="3" t="s">
        <v>6</v>
      </c>
      <c r="G114" s="3" t="s">
        <v>7</v>
      </c>
      <c r="H114" s="4" t="s">
        <v>8</v>
      </c>
    </row>
    <row r="115" spans="2:8" s="1" customFormat="1" ht="21.45" customHeight="1" x14ac:dyDescent="0.25">
      <c r="B115" s="5" t="s">
        <v>151</v>
      </c>
      <c r="C115" s="5" t="s">
        <v>152</v>
      </c>
      <c r="D115" s="5" t="s">
        <v>17</v>
      </c>
      <c r="E115" s="6">
        <v>44607</v>
      </c>
      <c r="F115" s="5" t="s">
        <v>153</v>
      </c>
      <c r="G115" s="7">
        <v>18304.25</v>
      </c>
      <c r="H115" s="8" t="s">
        <v>13</v>
      </c>
    </row>
    <row r="116" spans="2:8" s="1" customFormat="1" ht="20.85" customHeight="1" x14ac:dyDescent="0.25">
      <c r="B116" s="9"/>
      <c r="C116" s="10"/>
      <c r="D116" s="10"/>
      <c r="E116" s="10"/>
      <c r="F116" s="10"/>
      <c r="G116" s="11">
        <f>SUM(G115)</f>
        <v>18304.25</v>
      </c>
      <c r="H116" s="10"/>
    </row>
    <row r="117" spans="2:8" s="1" customFormat="1" ht="15.45" customHeight="1" x14ac:dyDescent="0.2"/>
    <row r="118" spans="2:8" s="1" customFormat="1" ht="10.199999999999999" customHeight="1" x14ac:dyDescent="0.2"/>
    <row r="119" spans="2:8" x14ac:dyDescent="0.25">
      <c r="F119" s="13" t="s">
        <v>154</v>
      </c>
      <c r="G119" s="14">
        <f>G6+G22+G30+G59+G67+G88+G95+G102+G109+G116</f>
        <v>2460727.4299999997</v>
      </c>
    </row>
  </sheetData>
  <mergeCells count="1">
    <mergeCell ref="B1:C1"/>
  </mergeCells>
  <pageMargins left="0.7" right="0.7" top="0.75" bottom="0.75" header="0.3" footer="0.3"/>
  <pageSetup paperSize="9" scale="57" fitToHeight="0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Sam</dc:creator>
  <cp:lastModifiedBy>Reid, Sam</cp:lastModifiedBy>
  <cp:lastPrinted>2022-03-11T11:51:39Z</cp:lastPrinted>
  <dcterms:created xsi:type="dcterms:W3CDTF">2022-03-11T09:15:07Z</dcterms:created>
  <dcterms:modified xsi:type="dcterms:W3CDTF">2022-03-11T14:06:00Z</dcterms:modified>
</cp:coreProperties>
</file>