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cnet\fhdc\Accounts\Shared\SSdata\Efin-CP\Transparency Reports for the Website\Website Copies (Purchase Orders)\2022\September\"/>
    </mc:Choice>
  </mc:AlternateContent>
  <xr:revisionPtr revIDLastSave="0" documentId="13_ncr:1_{1E3FA6CE-0BE7-49EC-A394-CD17E10AFD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bsite Copy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4" l="1"/>
  <c r="G91" i="4"/>
  <c r="G83" i="4"/>
  <c r="G74" i="4"/>
  <c r="G57" i="4"/>
  <c r="G46" i="4"/>
  <c r="G38" i="4"/>
  <c r="G7" i="4"/>
  <c r="G93" i="4" l="1"/>
</calcChain>
</file>

<file path=xl/sharedStrings.xml><?xml version="1.0" encoding="utf-8"?>
<sst xmlns="http://schemas.openxmlformats.org/spreadsheetml/2006/main" count="278" uniqueCount="132">
  <si>
    <t>Order Number</t>
  </si>
  <si>
    <t>Supplier Name</t>
  </si>
  <si>
    <t>Order Date</t>
  </si>
  <si>
    <t>BC00246</t>
  </si>
  <si>
    <t>Capita Business Services Ltd</t>
  </si>
  <si>
    <t>CE01242</t>
  </si>
  <si>
    <t>Counties &amp; Capital Consulting Ltd</t>
  </si>
  <si>
    <t>CH01820</t>
  </si>
  <si>
    <t>Paramount Independent Property Services Llp</t>
  </si>
  <si>
    <t>CH01823</t>
  </si>
  <si>
    <t>Sunny Lodge Guest House</t>
  </si>
  <si>
    <t>DS01239</t>
  </si>
  <si>
    <t>Civica Election Services Ltd</t>
  </si>
  <si>
    <t>FS01366</t>
  </si>
  <si>
    <t>Eden Brown Synergy</t>
  </si>
  <si>
    <t>FS01367</t>
  </si>
  <si>
    <t>Grant Thornton Uk Llp</t>
  </si>
  <si>
    <t>FS01368</t>
  </si>
  <si>
    <t>Zurich Management Serivces</t>
  </si>
  <si>
    <t>FS01369</t>
  </si>
  <si>
    <t>FS01370</t>
  </si>
  <si>
    <t>FS01374</t>
  </si>
  <si>
    <t>FS01375</t>
  </si>
  <si>
    <t>GM11679</t>
  </si>
  <si>
    <t>Dover District Council</t>
  </si>
  <si>
    <t>HA00737</t>
  </si>
  <si>
    <t>Marks Consulting Partners Ltd</t>
  </si>
  <si>
    <t>HA00738</t>
  </si>
  <si>
    <t>Capel Groundworks Limited</t>
  </si>
  <si>
    <t>HA00739</t>
  </si>
  <si>
    <t>Brighter Homes (Folkestone)Ltd</t>
  </si>
  <si>
    <t>HA00740</t>
  </si>
  <si>
    <t>Knightsbridge Fire Group Ltd</t>
  </si>
  <si>
    <t>HA00741</t>
  </si>
  <si>
    <t>HA00745</t>
  </si>
  <si>
    <t>HA00750</t>
  </si>
  <si>
    <t>Metroline Security Limited</t>
  </si>
  <si>
    <t>HA00752</t>
  </si>
  <si>
    <t>Aaron Services Limited</t>
  </si>
  <si>
    <t>HA00753</t>
  </si>
  <si>
    <t>HA00757</t>
  </si>
  <si>
    <t>Fulker Contractors Ltd</t>
  </si>
  <si>
    <t>HA00759</t>
  </si>
  <si>
    <t>Bell Decorating Group Ltd</t>
  </si>
  <si>
    <t>HO00179</t>
  </si>
  <si>
    <t>Regent Electrical Distributors Ltd</t>
  </si>
  <si>
    <t>HO00180</t>
  </si>
  <si>
    <t>Housemark Ltd</t>
  </si>
  <si>
    <t>HR01851</t>
  </si>
  <si>
    <t>Penna Plc</t>
  </si>
  <si>
    <t>HR01852</t>
  </si>
  <si>
    <t>HS00301</t>
  </si>
  <si>
    <t>Porchlight</t>
  </si>
  <si>
    <t>IT04370</t>
  </si>
  <si>
    <t>Jadu Creative Ltd</t>
  </si>
  <si>
    <t>IT04374</t>
  </si>
  <si>
    <t>Centerprise International</t>
  </si>
  <si>
    <t>PE00287</t>
  </si>
  <si>
    <t>Cliffe Enterprises Ltd</t>
  </si>
  <si>
    <t>PK01106</t>
  </si>
  <si>
    <t>Bouygues E&amp;S Infrastructure Uk Limited</t>
  </si>
  <si>
    <t>PL01257</t>
  </si>
  <si>
    <t>Stephenson Halliday Limited</t>
  </si>
  <si>
    <t>PL01258</t>
  </si>
  <si>
    <t>The Folkestone Leas Lift Company Cio</t>
  </si>
  <si>
    <t>RB01347</t>
  </si>
  <si>
    <t>Swale Heating Limited</t>
  </si>
  <si>
    <t>RB01348</t>
  </si>
  <si>
    <t>Delta 4 Services Ltd</t>
  </si>
  <si>
    <t>Current Value</t>
  </si>
  <si>
    <t>Housing</t>
  </si>
  <si>
    <t>Assets &amp; Major Works</t>
  </si>
  <si>
    <t>Supplies And Services</t>
  </si>
  <si>
    <t>Revenue</t>
  </si>
  <si>
    <t>Fhdc Temporary Accommodation</t>
  </si>
  <si>
    <t>Housing Revenue Account</t>
  </si>
  <si>
    <t>Disabled Adaptations</t>
  </si>
  <si>
    <t>Premises-Related Expenditure</t>
  </si>
  <si>
    <t>Capital</t>
  </si>
  <si>
    <t>Garages Improvements</t>
  </si>
  <si>
    <t>Fire Protection Works</t>
  </si>
  <si>
    <t>Estates &amp; Operations</t>
  </si>
  <si>
    <t>Street Lighting</t>
  </si>
  <si>
    <t>Finance Customer &amp; Support</t>
  </si>
  <si>
    <t>Ict Operations</t>
  </si>
  <si>
    <t>Case Management Corporate Srvs</t>
  </si>
  <si>
    <t>Employees</t>
  </si>
  <si>
    <t>Climate Change Fees</t>
  </si>
  <si>
    <t>Parish Council By-Elections</t>
  </si>
  <si>
    <t>Economic Development</t>
  </si>
  <si>
    <t>Environmental Initiatives</t>
  </si>
  <si>
    <t>Homelessness(Exc P.S.Leasing)</t>
  </si>
  <si>
    <t>Door Block Entry</t>
  </si>
  <si>
    <t>Homelessness (Grant Funded Exp</t>
  </si>
  <si>
    <t>Planned Maintenance</t>
  </si>
  <si>
    <t>Rewiring</t>
  </si>
  <si>
    <t>Planning</t>
  </si>
  <si>
    <t>Development Managemnt</t>
  </si>
  <si>
    <t>Neighbourhood Management</t>
  </si>
  <si>
    <t>Strategic Projects</t>
  </si>
  <si>
    <t>Corporate Management-Misc Exp</t>
  </si>
  <si>
    <t>Council Tax Reduction Scheme</t>
  </si>
  <si>
    <t>Income</t>
  </si>
  <si>
    <t>Insurance Recharges</t>
  </si>
  <si>
    <t>Revenues &amp; Benefits</t>
  </si>
  <si>
    <t>Development Control</t>
  </si>
  <si>
    <t>Governance Law &amp; Reg Services</t>
  </si>
  <si>
    <t>Communications</t>
  </si>
  <si>
    <t>Sdc Consolidated Balance Sht</t>
  </si>
  <si>
    <t>Miscellaneous Sums Held</t>
  </si>
  <si>
    <t>Kitchen Replacements</t>
  </si>
  <si>
    <t>Building Control</t>
  </si>
  <si>
    <t>Description</t>
  </si>
  <si>
    <t>Category</t>
  </si>
  <si>
    <t>Type of Spend</t>
  </si>
  <si>
    <t>Report Total</t>
  </si>
  <si>
    <t>Purchase Orders Raised Over £5,000 in September 2022</t>
  </si>
  <si>
    <t>Brighter Homes (folkestone) Ltd</t>
  </si>
  <si>
    <t>P012011</t>
  </si>
  <si>
    <t>A R Cook &amp; son (Plant Hire) Ltd</t>
  </si>
  <si>
    <t>P012018</t>
  </si>
  <si>
    <t>JPS Renewable Energy</t>
  </si>
  <si>
    <t>P012016</t>
  </si>
  <si>
    <t>Ovenden</t>
  </si>
  <si>
    <t>P012027</t>
  </si>
  <si>
    <t>Painting Spaces Kent Ltd</t>
  </si>
  <si>
    <t>P012025</t>
  </si>
  <si>
    <t>Public Toilet Enhancement</t>
  </si>
  <si>
    <t>Parks and Open Spaces</t>
  </si>
  <si>
    <t>Radnor Park Footpath Resurfacing</t>
  </si>
  <si>
    <t>Maintenance Officers</t>
  </si>
  <si>
    <t>Premises Related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</si>
</sst>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9" x14ac:knownFonts="1">
    <font>
      <sz val="10"/>
      <color rgb="FF000000"/>
      <name val="Arial"/>
    </font>
    <font>
      <sz val="9"/>
      <color rgb="FF333333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000000"/>
      <name val="Arial"/>
      <family val="2"/>
    </font>
    <font>
      <b/>
      <u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left" vertical="center"/>
    </xf>
    <xf numFmtId="4" fontId="7" fillId="0" borderId="3" xfId="0" applyNumberFormat="1" applyFont="1" applyBorder="1"/>
    <xf numFmtId="0" fontId="7" fillId="0" borderId="2" xfId="0" applyFont="1" applyBorder="1"/>
    <xf numFmtId="49" fontId="8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93"/>
  <sheetViews>
    <sheetView tabSelected="1" topLeftCell="A50" workbookViewId="0">
      <selection activeCell="A58" sqref="A58:XFD58"/>
    </sheetView>
  </sheetViews>
  <sheetFormatPr defaultRowHeight="12.75" x14ac:dyDescent="0.2"/>
  <cols>
    <col min="1" max="1" width="0.7109375" customWidth="1"/>
    <col min="2" max="2" width="37" customWidth="1"/>
    <col min="3" max="4" width="33.5703125" customWidth="1"/>
    <col min="5" max="5" width="10.7109375" customWidth="1"/>
    <col min="6" max="7" width="13" customWidth="1"/>
    <col min="8" max="8" width="10.7109375" customWidth="1"/>
    <col min="9" max="9" width="4.7109375" customWidth="1"/>
  </cols>
  <sheetData>
    <row r="1" spans="2:8" s="1" customFormat="1" ht="8.65" customHeight="1" x14ac:dyDescent="0.2"/>
    <row r="2" spans="2:8" s="1" customFormat="1" ht="31.5" customHeight="1" x14ac:dyDescent="0.2">
      <c r="B2" s="14" t="s">
        <v>116</v>
      </c>
      <c r="C2" s="15"/>
    </row>
    <row r="3" spans="2:8" s="1" customFormat="1" ht="20.25" customHeight="1" x14ac:dyDescent="0.2">
      <c r="B3" s="11" t="s">
        <v>89</v>
      </c>
    </row>
    <row r="4" spans="2:8" s="1" customFormat="1" ht="10.15" customHeight="1" x14ac:dyDescent="0.2"/>
    <row r="5" spans="2:8" s="1" customFormat="1" ht="37.9" customHeight="1" x14ac:dyDescent="0.2">
      <c r="B5" s="2" t="s">
        <v>1</v>
      </c>
      <c r="C5" s="2" t="s">
        <v>112</v>
      </c>
      <c r="D5" s="2" t="s">
        <v>113</v>
      </c>
      <c r="E5" s="2" t="s">
        <v>2</v>
      </c>
      <c r="F5" s="2" t="s">
        <v>0</v>
      </c>
      <c r="G5" s="2" t="s">
        <v>69</v>
      </c>
      <c r="H5" s="3" t="s">
        <v>114</v>
      </c>
    </row>
    <row r="6" spans="2:8" s="1" customFormat="1" ht="21.4" customHeight="1" x14ac:dyDescent="0.2">
      <c r="B6" s="4" t="s">
        <v>24</v>
      </c>
      <c r="C6" s="4" t="s">
        <v>90</v>
      </c>
      <c r="D6" s="4" t="s">
        <v>72</v>
      </c>
      <c r="E6" s="5">
        <v>44824</v>
      </c>
      <c r="F6" s="4" t="s">
        <v>23</v>
      </c>
      <c r="G6" s="6">
        <v>40360</v>
      </c>
      <c r="H6" s="7" t="s">
        <v>73</v>
      </c>
    </row>
    <row r="7" spans="2:8" s="1" customFormat="1" ht="20.65" customHeight="1" x14ac:dyDescent="0.2">
      <c r="B7" s="8"/>
      <c r="C7" s="9"/>
      <c r="D7" s="9"/>
      <c r="E7" s="9"/>
      <c r="F7" s="9"/>
      <c r="G7" s="10">
        <f>SUM(G6)</f>
        <v>40360</v>
      </c>
      <c r="H7" s="9"/>
    </row>
    <row r="8" spans="2:8" s="1" customFormat="1" ht="15.4" customHeight="1" x14ac:dyDescent="0.2"/>
    <row r="9" spans="2:8" s="1" customFormat="1" ht="10.15" customHeight="1" x14ac:dyDescent="0.2"/>
    <row r="10" spans="2:8" s="1" customFormat="1" ht="20.25" customHeight="1" x14ac:dyDescent="0.2">
      <c r="B10" s="11" t="s">
        <v>81</v>
      </c>
    </row>
    <row r="11" spans="2:8" s="1" customFormat="1" ht="10.15" customHeight="1" x14ac:dyDescent="0.2"/>
    <row r="12" spans="2:8" s="1" customFormat="1" ht="37.9" customHeight="1" x14ac:dyDescent="0.2">
      <c r="B12" s="2" t="s">
        <v>1</v>
      </c>
      <c r="C12" s="2" t="s">
        <v>112</v>
      </c>
      <c r="D12" s="2" t="s">
        <v>113</v>
      </c>
      <c r="E12" s="2" t="s">
        <v>2</v>
      </c>
      <c r="F12" s="2" t="s">
        <v>0</v>
      </c>
      <c r="G12" s="2" t="s">
        <v>69</v>
      </c>
      <c r="H12" s="3" t="s">
        <v>114</v>
      </c>
    </row>
    <row r="13" spans="2:8" s="1" customFormat="1" ht="21.4" customHeight="1" x14ac:dyDescent="0.2">
      <c r="B13" s="4" t="s">
        <v>117</v>
      </c>
      <c r="C13" s="4" t="s">
        <v>127</v>
      </c>
      <c r="D13" s="4" t="s">
        <v>131</v>
      </c>
      <c r="E13" s="5">
        <v>44812</v>
      </c>
      <c r="F13" s="4" t="s">
        <v>118</v>
      </c>
      <c r="G13" s="6">
        <v>33650.129999999997</v>
      </c>
      <c r="H13" s="7" t="s">
        <v>78</v>
      </c>
    </row>
    <row r="14" spans="2:8" s="1" customFormat="1" ht="21.4" customHeight="1" x14ac:dyDescent="0.2">
      <c r="B14" s="4" t="s">
        <v>60</v>
      </c>
      <c r="C14" s="4" t="s">
        <v>82</v>
      </c>
      <c r="D14" s="4" t="s">
        <v>72</v>
      </c>
      <c r="E14" s="5">
        <v>44816</v>
      </c>
      <c r="F14" s="4" t="s">
        <v>59</v>
      </c>
      <c r="G14" s="6">
        <v>6400.8</v>
      </c>
      <c r="H14" s="7" t="s">
        <v>73</v>
      </c>
    </row>
    <row r="15" spans="2:8" s="1" customFormat="1" ht="21.4" customHeight="1" x14ac:dyDescent="0.2">
      <c r="B15" s="4" t="s">
        <v>119</v>
      </c>
      <c r="C15" s="4" t="s">
        <v>128</v>
      </c>
      <c r="D15" s="4" t="s">
        <v>131</v>
      </c>
      <c r="E15" s="5">
        <v>44819</v>
      </c>
      <c r="F15" s="4" t="s">
        <v>120</v>
      </c>
      <c r="G15" s="6">
        <v>9500</v>
      </c>
      <c r="H15" s="7" t="s">
        <v>73</v>
      </c>
    </row>
    <row r="16" spans="2:8" s="1" customFormat="1" ht="21.4" customHeight="1" x14ac:dyDescent="0.2">
      <c r="B16" s="4" t="s">
        <v>121</v>
      </c>
      <c r="C16" s="4" t="s">
        <v>127</v>
      </c>
      <c r="D16" s="4" t="s">
        <v>131</v>
      </c>
      <c r="E16" s="5">
        <v>44819</v>
      </c>
      <c r="F16" s="4" t="s">
        <v>122</v>
      </c>
      <c r="G16" s="6">
        <v>88686.5</v>
      </c>
      <c r="H16" s="7" t="s">
        <v>78</v>
      </c>
    </row>
    <row r="17" spans="2:8" s="1" customFormat="1" ht="21.4" customHeight="1" x14ac:dyDescent="0.2">
      <c r="B17" s="4" t="s">
        <v>123</v>
      </c>
      <c r="C17" s="4" t="s">
        <v>129</v>
      </c>
      <c r="D17" s="4" t="s">
        <v>131</v>
      </c>
      <c r="E17" s="5">
        <v>44826</v>
      </c>
      <c r="F17" s="4" t="s">
        <v>124</v>
      </c>
      <c r="G17" s="6">
        <v>17406.599999999999</v>
      </c>
      <c r="H17" s="7" t="s">
        <v>78</v>
      </c>
    </row>
    <row r="18" spans="2:8" s="1" customFormat="1" ht="21.4" customHeight="1" x14ac:dyDescent="0.2">
      <c r="B18" s="4" t="s">
        <v>125</v>
      </c>
      <c r="C18" s="4" t="s">
        <v>130</v>
      </c>
      <c r="D18" s="4" t="s">
        <v>72</v>
      </c>
      <c r="E18" s="5">
        <v>44826</v>
      </c>
      <c r="F18" s="4" t="s">
        <v>126</v>
      </c>
      <c r="G18" s="6">
        <v>5850</v>
      </c>
      <c r="H18" s="7" t="s">
        <v>73</v>
      </c>
    </row>
    <row r="19" spans="2:8" s="1" customFormat="1" ht="21.4" customHeight="1" x14ac:dyDescent="0.2">
      <c r="B19" s="4" t="s">
        <v>6</v>
      </c>
      <c r="C19" s="4" t="s">
        <v>99</v>
      </c>
      <c r="D19" s="4" t="s">
        <v>72</v>
      </c>
      <c r="E19" s="5">
        <v>44831</v>
      </c>
      <c r="F19" s="4" t="s">
        <v>5</v>
      </c>
      <c r="G19" s="6">
        <v>39252.85</v>
      </c>
      <c r="H19" s="7" t="s">
        <v>73</v>
      </c>
    </row>
    <row r="20" spans="2:8" s="1" customFormat="1" ht="20.65" customHeight="1" x14ac:dyDescent="0.2">
      <c r="B20" s="8"/>
      <c r="C20" s="9"/>
      <c r="D20" s="9"/>
      <c r="E20" s="9"/>
      <c r="F20" s="9"/>
      <c r="G20" s="10">
        <f>SUM(G13:G19)</f>
        <v>200746.88</v>
      </c>
      <c r="H20" s="9"/>
    </row>
    <row r="21" spans="2:8" s="1" customFormat="1" ht="15.4" customHeight="1" x14ac:dyDescent="0.2"/>
    <row r="22" spans="2:8" s="1" customFormat="1" ht="10.15" customHeight="1" x14ac:dyDescent="0.2"/>
    <row r="23" spans="2:8" s="1" customFormat="1" ht="20.25" customHeight="1" x14ac:dyDescent="0.2">
      <c r="B23" s="11" t="s">
        <v>83</v>
      </c>
    </row>
    <row r="24" spans="2:8" s="1" customFormat="1" ht="10.15" customHeight="1" x14ac:dyDescent="0.2"/>
    <row r="25" spans="2:8" s="1" customFormat="1" ht="37.9" customHeight="1" x14ac:dyDescent="0.2">
      <c r="B25" s="2" t="s">
        <v>1</v>
      </c>
      <c r="C25" s="2" t="s">
        <v>112</v>
      </c>
      <c r="D25" s="2" t="s">
        <v>113</v>
      </c>
      <c r="E25" s="2" t="s">
        <v>2</v>
      </c>
      <c r="F25" s="2" t="s">
        <v>0</v>
      </c>
      <c r="G25" s="2" t="s">
        <v>69</v>
      </c>
      <c r="H25" s="3" t="s">
        <v>114</v>
      </c>
    </row>
    <row r="26" spans="2:8" s="1" customFormat="1" ht="21.4" customHeight="1" x14ac:dyDescent="0.2">
      <c r="B26" s="4" t="s">
        <v>54</v>
      </c>
      <c r="C26" s="4" t="s">
        <v>84</v>
      </c>
      <c r="D26" s="4" t="s">
        <v>72</v>
      </c>
      <c r="E26" s="5">
        <v>44817</v>
      </c>
      <c r="F26" s="4" t="s">
        <v>53</v>
      </c>
      <c r="G26" s="6">
        <v>10650</v>
      </c>
      <c r="H26" s="7" t="s">
        <v>73</v>
      </c>
    </row>
    <row r="27" spans="2:8" s="1" customFormat="1" ht="21.4" customHeight="1" x14ac:dyDescent="0.2">
      <c r="B27" s="4" t="s">
        <v>14</v>
      </c>
      <c r="C27" s="4" t="s">
        <v>85</v>
      </c>
      <c r="D27" s="4" t="s">
        <v>86</v>
      </c>
      <c r="E27" s="5">
        <v>44818</v>
      </c>
      <c r="F27" s="4" t="s">
        <v>13</v>
      </c>
      <c r="G27" s="6">
        <v>16428</v>
      </c>
      <c r="H27" s="7" t="s">
        <v>73</v>
      </c>
    </row>
    <row r="28" spans="2:8" s="1" customFormat="1" ht="21.4" customHeight="1" x14ac:dyDescent="0.2">
      <c r="B28" s="4" t="s">
        <v>49</v>
      </c>
      <c r="C28" s="4" t="s">
        <v>87</v>
      </c>
      <c r="D28" s="4" t="s">
        <v>86</v>
      </c>
      <c r="E28" s="5">
        <v>44818</v>
      </c>
      <c r="F28" s="4" t="s">
        <v>48</v>
      </c>
      <c r="G28" s="6">
        <v>43560</v>
      </c>
      <c r="H28" s="7" t="s">
        <v>73</v>
      </c>
    </row>
    <row r="29" spans="2:8" s="1" customFormat="1" ht="21.4" customHeight="1" x14ac:dyDescent="0.2">
      <c r="B29" s="4" t="s">
        <v>56</v>
      </c>
      <c r="C29" s="4" t="s">
        <v>84</v>
      </c>
      <c r="D29" s="4" t="s">
        <v>72</v>
      </c>
      <c r="E29" s="5">
        <v>44830</v>
      </c>
      <c r="F29" s="4" t="s">
        <v>55</v>
      </c>
      <c r="G29" s="6">
        <v>9765</v>
      </c>
      <c r="H29" s="7" t="s">
        <v>73</v>
      </c>
    </row>
    <row r="30" spans="2:8" s="1" customFormat="1" ht="21.4" customHeight="1" x14ac:dyDescent="0.2">
      <c r="B30" s="4" t="s">
        <v>16</v>
      </c>
      <c r="C30" s="4" t="s">
        <v>100</v>
      </c>
      <c r="D30" s="4" t="s">
        <v>72</v>
      </c>
      <c r="E30" s="5">
        <v>44831</v>
      </c>
      <c r="F30" s="4" t="s">
        <v>15</v>
      </c>
      <c r="G30" s="6">
        <v>73553</v>
      </c>
      <c r="H30" s="7" t="s">
        <v>73</v>
      </c>
    </row>
    <row r="31" spans="2:8" s="1" customFormat="1" ht="21.4" customHeight="1" x14ac:dyDescent="0.2">
      <c r="B31" s="4" t="s">
        <v>66</v>
      </c>
      <c r="C31" s="4" t="s">
        <v>101</v>
      </c>
      <c r="D31" s="4" t="s">
        <v>102</v>
      </c>
      <c r="E31" s="5">
        <v>44831</v>
      </c>
      <c r="F31" s="4" t="s">
        <v>65</v>
      </c>
      <c r="G31" s="6">
        <v>8296.67</v>
      </c>
      <c r="H31" s="7" t="s">
        <v>73</v>
      </c>
    </row>
    <row r="32" spans="2:8" s="1" customFormat="1" ht="21.4" customHeight="1" x14ac:dyDescent="0.2">
      <c r="B32" s="4" t="s">
        <v>68</v>
      </c>
      <c r="C32" s="4" t="s">
        <v>104</v>
      </c>
      <c r="D32" s="4" t="s">
        <v>72</v>
      </c>
      <c r="E32" s="5">
        <v>44832</v>
      </c>
      <c r="F32" s="4" t="s">
        <v>67</v>
      </c>
      <c r="G32" s="6">
        <v>15000</v>
      </c>
      <c r="H32" s="7" t="s">
        <v>73</v>
      </c>
    </row>
    <row r="33" spans="2:8" s="1" customFormat="1" ht="21.4" customHeight="1" x14ac:dyDescent="0.2">
      <c r="B33" s="4" t="s">
        <v>18</v>
      </c>
      <c r="C33" s="4" t="s">
        <v>103</v>
      </c>
      <c r="D33" s="4" t="s">
        <v>72</v>
      </c>
      <c r="E33" s="5">
        <v>44832</v>
      </c>
      <c r="F33" s="4" t="s">
        <v>17</v>
      </c>
      <c r="G33" s="6">
        <v>418058.74</v>
      </c>
      <c r="H33" s="7" t="s">
        <v>73</v>
      </c>
    </row>
    <row r="34" spans="2:8" s="1" customFormat="1" ht="21.4" customHeight="1" x14ac:dyDescent="0.2">
      <c r="B34" s="4" t="s">
        <v>18</v>
      </c>
      <c r="C34" s="4" t="s">
        <v>103</v>
      </c>
      <c r="D34" s="4" t="s">
        <v>72</v>
      </c>
      <c r="E34" s="5">
        <v>44832</v>
      </c>
      <c r="F34" s="4" t="s">
        <v>19</v>
      </c>
      <c r="G34" s="6">
        <v>25195.599999999999</v>
      </c>
      <c r="H34" s="7" t="s">
        <v>73</v>
      </c>
    </row>
    <row r="35" spans="2:8" s="1" customFormat="1" ht="21.4" customHeight="1" x14ac:dyDescent="0.2">
      <c r="B35" s="4" t="s">
        <v>18</v>
      </c>
      <c r="C35" s="4" t="s">
        <v>103</v>
      </c>
      <c r="D35" s="4" t="s">
        <v>72</v>
      </c>
      <c r="E35" s="5">
        <v>44832</v>
      </c>
      <c r="F35" s="4" t="s">
        <v>20</v>
      </c>
      <c r="G35" s="6">
        <v>11834.11</v>
      </c>
      <c r="H35" s="7" t="s">
        <v>73</v>
      </c>
    </row>
    <row r="36" spans="2:8" s="1" customFormat="1" ht="21.4" customHeight="1" x14ac:dyDescent="0.2">
      <c r="B36" s="4" t="s">
        <v>18</v>
      </c>
      <c r="C36" s="4" t="s">
        <v>103</v>
      </c>
      <c r="D36" s="4" t="s">
        <v>72</v>
      </c>
      <c r="E36" s="5">
        <v>44832</v>
      </c>
      <c r="F36" s="4" t="s">
        <v>21</v>
      </c>
      <c r="G36" s="6">
        <v>19141.36</v>
      </c>
      <c r="H36" s="7" t="s">
        <v>73</v>
      </c>
    </row>
    <row r="37" spans="2:8" s="1" customFormat="1" ht="21.4" customHeight="1" x14ac:dyDescent="0.2">
      <c r="B37" s="4" t="s">
        <v>18</v>
      </c>
      <c r="C37" s="4" t="s">
        <v>103</v>
      </c>
      <c r="D37" s="4" t="s">
        <v>72</v>
      </c>
      <c r="E37" s="5">
        <v>44832</v>
      </c>
      <c r="F37" s="4" t="s">
        <v>22</v>
      </c>
      <c r="G37" s="6">
        <v>10686.95</v>
      </c>
      <c r="H37" s="7" t="s">
        <v>73</v>
      </c>
    </row>
    <row r="38" spans="2:8" s="1" customFormat="1" ht="20.65" customHeight="1" x14ac:dyDescent="0.2">
      <c r="B38" s="8"/>
      <c r="C38" s="9"/>
      <c r="D38" s="9"/>
      <c r="E38" s="9"/>
      <c r="F38" s="9"/>
      <c r="G38" s="10">
        <f>SUM(G26:G37)</f>
        <v>662169.42999999993</v>
      </c>
      <c r="H38" s="9"/>
    </row>
    <row r="39" spans="2:8" s="1" customFormat="1" ht="15.4" customHeight="1" x14ac:dyDescent="0.2"/>
    <row r="40" spans="2:8" s="1" customFormat="1" ht="10.15" customHeight="1" x14ac:dyDescent="0.2"/>
    <row r="41" spans="2:8" s="1" customFormat="1" ht="20.25" customHeight="1" x14ac:dyDescent="0.2">
      <c r="B41" s="11" t="s">
        <v>106</v>
      </c>
    </row>
    <row r="42" spans="2:8" s="1" customFormat="1" ht="10.15" customHeight="1" x14ac:dyDescent="0.2"/>
    <row r="43" spans="2:8" s="1" customFormat="1" ht="37.9" customHeight="1" x14ac:dyDescent="0.2">
      <c r="B43" s="2" t="s">
        <v>1</v>
      </c>
      <c r="C43" s="2" t="s">
        <v>112</v>
      </c>
      <c r="D43" s="2" t="s">
        <v>113</v>
      </c>
      <c r="E43" s="2" t="s">
        <v>2</v>
      </c>
      <c r="F43" s="2" t="s">
        <v>0</v>
      </c>
      <c r="G43" s="2" t="s">
        <v>69</v>
      </c>
      <c r="H43" s="3" t="s">
        <v>114</v>
      </c>
    </row>
    <row r="44" spans="2:8" s="1" customFormat="1" ht="21.4" customHeight="1" x14ac:dyDescent="0.2">
      <c r="B44" s="4" t="s">
        <v>12</v>
      </c>
      <c r="C44" s="4" t="s">
        <v>88</v>
      </c>
      <c r="D44" s="4" t="s">
        <v>72</v>
      </c>
      <c r="E44" s="5">
        <v>44818</v>
      </c>
      <c r="F44" s="4" t="s">
        <v>11</v>
      </c>
      <c r="G44" s="6">
        <v>20000</v>
      </c>
      <c r="H44" s="7" t="s">
        <v>73</v>
      </c>
    </row>
    <row r="45" spans="2:8" s="1" customFormat="1" ht="21.4" customHeight="1" x14ac:dyDescent="0.2">
      <c r="B45" s="4" t="s">
        <v>58</v>
      </c>
      <c r="C45" s="4" t="s">
        <v>107</v>
      </c>
      <c r="D45" s="4" t="s">
        <v>72</v>
      </c>
      <c r="E45" s="5">
        <v>44833</v>
      </c>
      <c r="F45" s="4" t="s">
        <v>57</v>
      </c>
      <c r="G45" s="6">
        <v>5096</v>
      </c>
      <c r="H45" s="7" t="s">
        <v>73</v>
      </c>
    </row>
    <row r="46" spans="2:8" s="1" customFormat="1" ht="20.65" customHeight="1" x14ac:dyDescent="0.2">
      <c r="B46" s="8"/>
      <c r="C46" s="9"/>
      <c r="D46" s="9"/>
      <c r="E46" s="9"/>
      <c r="F46" s="9"/>
      <c r="G46" s="10">
        <f>SUM(G44:G45)</f>
        <v>25096</v>
      </c>
      <c r="H46" s="9"/>
    </row>
    <row r="47" spans="2:8" s="1" customFormat="1" ht="15.4" customHeight="1" x14ac:dyDescent="0.2"/>
    <row r="48" spans="2:8" s="1" customFormat="1" ht="10.15" customHeight="1" x14ac:dyDescent="0.2"/>
    <row r="49" spans="2:8" s="1" customFormat="1" ht="20.25" customHeight="1" x14ac:dyDescent="0.2">
      <c r="B49" s="11" t="s">
        <v>70</v>
      </c>
    </row>
    <row r="50" spans="2:8" s="1" customFormat="1" ht="10.15" customHeight="1" x14ac:dyDescent="0.2"/>
    <row r="51" spans="2:8" s="1" customFormat="1" ht="37.9" customHeight="1" x14ac:dyDescent="0.2">
      <c r="B51" s="2" t="s">
        <v>1</v>
      </c>
      <c r="C51" s="2" t="s">
        <v>112</v>
      </c>
      <c r="D51" s="2" t="s">
        <v>113</v>
      </c>
      <c r="E51" s="2" t="s">
        <v>2</v>
      </c>
      <c r="F51" s="2" t="s">
        <v>0</v>
      </c>
      <c r="G51" s="2" t="s">
        <v>69</v>
      </c>
      <c r="H51" s="3" t="s">
        <v>114</v>
      </c>
    </row>
    <row r="52" spans="2:8" s="1" customFormat="1" ht="21.4" customHeight="1" x14ac:dyDescent="0.2">
      <c r="B52" s="4" t="s">
        <v>26</v>
      </c>
      <c r="C52" s="4" t="s">
        <v>71</v>
      </c>
      <c r="D52" s="4" t="s">
        <v>72</v>
      </c>
      <c r="E52" s="5">
        <v>44805</v>
      </c>
      <c r="F52" s="4" t="s">
        <v>25</v>
      </c>
      <c r="G52" s="6">
        <v>7407.4</v>
      </c>
      <c r="H52" s="7" t="s">
        <v>73</v>
      </c>
    </row>
    <row r="53" spans="2:8" s="1" customFormat="1" ht="21.4" customHeight="1" x14ac:dyDescent="0.2">
      <c r="B53" s="4" t="s">
        <v>52</v>
      </c>
      <c r="C53" s="4" t="s">
        <v>74</v>
      </c>
      <c r="D53" s="4" t="s">
        <v>72</v>
      </c>
      <c r="E53" s="5">
        <v>44806</v>
      </c>
      <c r="F53" s="4" t="s">
        <v>51</v>
      </c>
      <c r="G53" s="6">
        <v>29737.5</v>
      </c>
      <c r="H53" s="7" t="s">
        <v>73</v>
      </c>
    </row>
    <row r="54" spans="2:8" s="1" customFormat="1" ht="21.4" customHeight="1" x14ac:dyDescent="0.2">
      <c r="B54" s="4" t="s">
        <v>8</v>
      </c>
      <c r="C54" s="4" t="s">
        <v>91</v>
      </c>
      <c r="D54" s="4" t="s">
        <v>72</v>
      </c>
      <c r="E54" s="5">
        <v>44824</v>
      </c>
      <c r="F54" s="4" t="s">
        <v>7</v>
      </c>
      <c r="G54" s="6">
        <v>20000</v>
      </c>
      <c r="H54" s="7" t="s">
        <v>73</v>
      </c>
    </row>
    <row r="55" spans="2:8" s="1" customFormat="1" ht="21.4" customHeight="1" x14ac:dyDescent="0.2">
      <c r="B55" s="4" t="s">
        <v>10</v>
      </c>
      <c r="C55" s="4" t="s">
        <v>93</v>
      </c>
      <c r="D55" s="4" t="s">
        <v>72</v>
      </c>
      <c r="E55" s="5">
        <v>44827</v>
      </c>
      <c r="F55" s="4" t="s">
        <v>9</v>
      </c>
      <c r="G55" s="6">
        <v>10000</v>
      </c>
      <c r="H55" s="7" t="s">
        <v>73</v>
      </c>
    </row>
    <row r="56" spans="2:8" s="1" customFormat="1" ht="21.4" customHeight="1" x14ac:dyDescent="0.2">
      <c r="B56" s="4" t="s">
        <v>45</v>
      </c>
      <c r="C56" s="4" t="s">
        <v>98</v>
      </c>
      <c r="D56" s="4" t="s">
        <v>72</v>
      </c>
      <c r="E56" s="5">
        <v>44830</v>
      </c>
      <c r="F56" s="4" t="s">
        <v>44</v>
      </c>
      <c r="G56" s="6">
        <v>5025</v>
      </c>
      <c r="H56" s="7" t="s">
        <v>73</v>
      </c>
    </row>
    <row r="57" spans="2:8" s="1" customFormat="1" ht="20.65" customHeight="1" x14ac:dyDescent="0.2">
      <c r="B57" s="8"/>
      <c r="C57" s="9"/>
      <c r="D57" s="9"/>
      <c r="E57" s="9"/>
      <c r="F57" s="9"/>
      <c r="G57" s="10">
        <f>SUM(G52:G56)</f>
        <v>72169.899999999994</v>
      </c>
      <c r="H57" s="9"/>
    </row>
    <row r="58" spans="2:8" s="1" customFormat="1" ht="15.4" customHeight="1" x14ac:dyDescent="0.2"/>
    <row r="59" spans="2:8" s="1" customFormat="1" ht="10.15" customHeight="1" x14ac:dyDescent="0.2"/>
    <row r="60" spans="2:8" s="1" customFormat="1" ht="20.25" customHeight="1" x14ac:dyDescent="0.2">
      <c r="B60" s="11" t="s">
        <v>75</v>
      </c>
    </row>
    <row r="61" spans="2:8" s="1" customFormat="1" ht="10.15" customHeight="1" x14ac:dyDescent="0.2"/>
    <row r="62" spans="2:8" s="1" customFormat="1" ht="37.9" customHeight="1" x14ac:dyDescent="0.2">
      <c r="B62" s="2" t="s">
        <v>1</v>
      </c>
      <c r="C62" s="2" t="s">
        <v>112</v>
      </c>
      <c r="D62" s="2" t="s">
        <v>113</v>
      </c>
      <c r="E62" s="2" t="s">
        <v>2</v>
      </c>
      <c r="F62" s="2" t="s">
        <v>0</v>
      </c>
      <c r="G62" s="2" t="s">
        <v>69</v>
      </c>
      <c r="H62" s="3" t="s">
        <v>114</v>
      </c>
    </row>
    <row r="63" spans="2:8" s="1" customFormat="1" ht="21.4" customHeight="1" x14ac:dyDescent="0.2">
      <c r="B63" s="4" t="s">
        <v>28</v>
      </c>
      <c r="C63" s="4" t="s">
        <v>76</v>
      </c>
      <c r="D63" s="4" t="s">
        <v>77</v>
      </c>
      <c r="E63" s="5">
        <v>44806</v>
      </c>
      <c r="F63" s="4" t="s">
        <v>27</v>
      </c>
      <c r="G63" s="6">
        <v>6120</v>
      </c>
      <c r="H63" s="7" t="s">
        <v>78</v>
      </c>
    </row>
    <row r="64" spans="2:8" s="1" customFormat="1" ht="21.4" customHeight="1" x14ac:dyDescent="0.2">
      <c r="B64" s="4" t="s">
        <v>30</v>
      </c>
      <c r="C64" s="4" t="s">
        <v>79</v>
      </c>
      <c r="D64" s="4" t="s">
        <v>77</v>
      </c>
      <c r="E64" s="5">
        <v>44809</v>
      </c>
      <c r="F64" s="4" t="s">
        <v>29</v>
      </c>
      <c r="G64" s="6">
        <v>21693.16</v>
      </c>
      <c r="H64" s="7" t="s">
        <v>78</v>
      </c>
    </row>
    <row r="65" spans="2:8" s="1" customFormat="1" ht="21.4" customHeight="1" x14ac:dyDescent="0.2">
      <c r="B65" s="4" t="s">
        <v>32</v>
      </c>
      <c r="C65" s="4" t="s">
        <v>80</v>
      </c>
      <c r="D65" s="4" t="s">
        <v>77</v>
      </c>
      <c r="E65" s="5">
        <v>44809</v>
      </c>
      <c r="F65" s="4" t="s">
        <v>31</v>
      </c>
      <c r="G65" s="6">
        <v>46678.48</v>
      </c>
      <c r="H65" s="7" t="s">
        <v>78</v>
      </c>
    </row>
    <row r="66" spans="2:8" s="1" customFormat="1" ht="21.4" customHeight="1" x14ac:dyDescent="0.2">
      <c r="B66" s="4" t="s">
        <v>32</v>
      </c>
      <c r="C66" s="4" t="s">
        <v>80</v>
      </c>
      <c r="D66" s="4" t="s">
        <v>77</v>
      </c>
      <c r="E66" s="5">
        <v>44809</v>
      </c>
      <c r="F66" s="4" t="s">
        <v>33</v>
      </c>
      <c r="G66" s="6">
        <v>208127.1</v>
      </c>
      <c r="H66" s="7" t="s">
        <v>78</v>
      </c>
    </row>
    <row r="67" spans="2:8" s="1" customFormat="1" ht="21.4" customHeight="1" x14ac:dyDescent="0.2">
      <c r="B67" s="4" t="s">
        <v>32</v>
      </c>
      <c r="C67" s="4" t="s">
        <v>80</v>
      </c>
      <c r="D67" s="4" t="s">
        <v>77</v>
      </c>
      <c r="E67" s="5">
        <v>44824</v>
      </c>
      <c r="F67" s="4" t="s">
        <v>34</v>
      </c>
      <c r="G67" s="6">
        <v>16509.55</v>
      </c>
      <c r="H67" s="7" t="s">
        <v>78</v>
      </c>
    </row>
    <row r="68" spans="2:8" s="1" customFormat="1" ht="21.4" customHeight="1" x14ac:dyDescent="0.2">
      <c r="B68" s="4" t="s">
        <v>36</v>
      </c>
      <c r="C68" s="4" t="s">
        <v>92</v>
      </c>
      <c r="D68" s="4" t="s">
        <v>77</v>
      </c>
      <c r="E68" s="5">
        <v>44826</v>
      </c>
      <c r="F68" s="4" t="s">
        <v>35</v>
      </c>
      <c r="G68" s="6">
        <v>250000</v>
      </c>
      <c r="H68" s="7" t="s">
        <v>78</v>
      </c>
    </row>
    <row r="69" spans="2:8" s="1" customFormat="1" ht="21.4" customHeight="1" x14ac:dyDescent="0.2">
      <c r="B69" s="4" t="s">
        <v>38</v>
      </c>
      <c r="C69" s="4" t="s">
        <v>94</v>
      </c>
      <c r="D69" s="4" t="s">
        <v>77</v>
      </c>
      <c r="E69" s="5">
        <v>44827</v>
      </c>
      <c r="F69" s="4" t="s">
        <v>37</v>
      </c>
      <c r="G69" s="6">
        <v>40000</v>
      </c>
      <c r="H69" s="7" t="s">
        <v>73</v>
      </c>
    </row>
    <row r="70" spans="2:8" s="1" customFormat="1" ht="21.4" customHeight="1" x14ac:dyDescent="0.2">
      <c r="B70" s="4" t="s">
        <v>38</v>
      </c>
      <c r="C70" s="4" t="s">
        <v>95</v>
      </c>
      <c r="D70" s="4" t="s">
        <v>77</v>
      </c>
      <c r="E70" s="5">
        <v>44827</v>
      </c>
      <c r="F70" s="4" t="s">
        <v>39</v>
      </c>
      <c r="G70" s="6">
        <v>100000</v>
      </c>
      <c r="H70" s="7" t="s">
        <v>78</v>
      </c>
    </row>
    <row r="71" spans="2:8" s="1" customFormat="1" ht="21.4" customHeight="1" x14ac:dyDescent="0.2">
      <c r="B71" s="4" t="s">
        <v>47</v>
      </c>
      <c r="C71" s="4" t="s">
        <v>70</v>
      </c>
      <c r="D71" s="4" t="s">
        <v>72</v>
      </c>
      <c r="E71" s="5">
        <v>44831</v>
      </c>
      <c r="F71" s="4" t="s">
        <v>46</v>
      </c>
      <c r="G71" s="6">
        <v>8640</v>
      </c>
      <c r="H71" s="7" t="s">
        <v>73</v>
      </c>
    </row>
    <row r="72" spans="2:8" s="1" customFormat="1" ht="21.4" customHeight="1" x14ac:dyDescent="0.2">
      <c r="B72" s="4" t="s">
        <v>41</v>
      </c>
      <c r="C72" s="4" t="s">
        <v>94</v>
      </c>
      <c r="D72" s="4" t="s">
        <v>77</v>
      </c>
      <c r="E72" s="5">
        <v>44832</v>
      </c>
      <c r="F72" s="4" t="s">
        <v>40</v>
      </c>
      <c r="G72" s="6">
        <v>9000</v>
      </c>
      <c r="H72" s="7" t="s">
        <v>73</v>
      </c>
    </row>
    <row r="73" spans="2:8" s="1" customFormat="1" ht="21.4" customHeight="1" x14ac:dyDescent="0.2">
      <c r="B73" s="4" t="s">
        <v>43</v>
      </c>
      <c r="C73" s="4" t="s">
        <v>110</v>
      </c>
      <c r="D73" s="4" t="s">
        <v>77</v>
      </c>
      <c r="E73" s="5">
        <v>44834</v>
      </c>
      <c r="F73" s="4" t="s">
        <v>42</v>
      </c>
      <c r="G73" s="6">
        <v>169600</v>
      </c>
      <c r="H73" s="7" t="s">
        <v>78</v>
      </c>
    </row>
    <row r="74" spans="2:8" s="1" customFormat="1" ht="20.65" customHeight="1" x14ac:dyDescent="0.2">
      <c r="B74" s="8"/>
      <c r="C74" s="9"/>
      <c r="D74" s="9"/>
      <c r="E74" s="9"/>
      <c r="F74" s="9"/>
      <c r="G74" s="10">
        <f>SUM(G63:G73)</f>
        <v>876368.29</v>
      </c>
      <c r="H74" s="9"/>
    </row>
    <row r="75" spans="2:8" s="1" customFormat="1" ht="15.4" customHeight="1" x14ac:dyDescent="0.2"/>
    <row r="76" spans="2:8" s="1" customFormat="1" ht="10.15" customHeight="1" x14ac:dyDescent="0.2"/>
    <row r="77" spans="2:8" s="1" customFormat="1" ht="20.25" customHeight="1" x14ac:dyDescent="0.2">
      <c r="B77" s="11" t="s">
        <v>96</v>
      </c>
    </row>
    <row r="78" spans="2:8" s="1" customFormat="1" ht="10.15" customHeight="1" x14ac:dyDescent="0.2"/>
    <row r="79" spans="2:8" s="1" customFormat="1" ht="37.9" customHeight="1" x14ac:dyDescent="0.2">
      <c r="B79" s="2" t="s">
        <v>1</v>
      </c>
      <c r="C79" s="2" t="s">
        <v>112</v>
      </c>
      <c r="D79" s="2" t="s">
        <v>113</v>
      </c>
      <c r="E79" s="2" t="s">
        <v>2</v>
      </c>
      <c r="F79" s="2" t="s">
        <v>0</v>
      </c>
      <c r="G79" s="2" t="s">
        <v>69</v>
      </c>
      <c r="H79" s="3" t="s">
        <v>114</v>
      </c>
    </row>
    <row r="80" spans="2:8" s="1" customFormat="1" ht="21.4" customHeight="1" x14ac:dyDescent="0.2">
      <c r="B80" s="4" t="s">
        <v>49</v>
      </c>
      <c r="C80" s="4" t="s">
        <v>97</v>
      </c>
      <c r="D80" s="4" t="s">
        <v>72</v>
      </c>
      <c r="E80" s="5">
        <v>44827</v>
      </c>
      <c r="F80" s="4" t="s">
        <v>50</v>
      </c>
      <c r="G80" s="6">
        <v>7326</v>
      </c>
      <c r="H80" s="7" t="s">
        <v>73</v>
      </c>
    </row>
    <row r="81" spans="2:8" s="1" customFormat="1" ht="21.4" customHeight="1" x14ac:dyDescent="0.2">
      <c r="B81" s="4" t="s">
        <v>62</v>
      </c>
      <c r="C81" s="4" t="s">
        <v>105</v>
      </c>
      <c r="D81" s="4" t="s">
        <v>72</v>
      </c>
      <c r="E81" s="5">
        <v>44832</v>
      </c>
      <c r="F81" s="4" t="s">
        <v>61</v>
      </c>
      <c r="G81" s="6">
        <v>6352</v>
      </c>
      <c r="H81" s="7" t="s">
        <v>73</v>
      </c>
    </row>
    <row r="82" spans="2:8" s="1" customFormat="1" ht="21.4" customHeight="1" x14ac:dyDescent="0.2">
      <c r="B82" s="4" t="s">
        <v>4</v>
      </c>
      <c r="C82" s="4" t="s">
        <v>111</v>
      </c>
      <c r="D82" s="4" t="s">
        <v>72</v>
      </c>
      <c r="E82" s="5">
        <v>44834</v>
      </c>
      <c r="F82" s="4" t="s">
        <v>3</v>
      </c>
      <c r="G82" s="6">
        <v>50000</v>
      </c>
      <c r="H82" s="7" t="s">
        <v>73</v>
      </c>
    </row>
    <row r="83" spans="2:8" s="1" customFormat="1" ht="20.65" customHeight="1" x14ac:dyDescent="0.2">
      <c r="B83" s="8"/>
      <c r="C83" s="9"/>
      <c r="D83" s="9"/>
      <c r="E83" s="9"/>
      <c r="F83" s="9"/>
      <c r="G83" s="10">
        <f>SUM(G80:G82)</f>
        <v>63678</v>
      </c>
      <c r="H83" s="9"/>
    </row>
    <row r="84" spans="2:8" s="1" customFormat="1" ht="15.4" customHeight="1" x14ac:dyDescent="0.2"/>
    <row r="85" spans="2:8" s="1" customFormat="1" ht="10.15" customHeight="1" x14ac:dyDescent="0.2"/>
    <row r="86" spans="2:8" s="1" customFormat="1" ht="18.2" customHeight="1" x14ac:dyDescent="0.2">
      <c r="B86" s="11"/>
    </row>
    <row r="87" spans="2:8" s="1" customFormat="1" ht="10.15" customHeight="1" x14ac:dyDescent="0.2"/>
    <row r="88" spans="2:8" s="1" customFormat="1" ht="37.9" customHeight="1" x14ac:dyDescent="0.2">
      <c r="B88" s="2" t="s">
        <v>1</v>
      </c>
      <c r="C88" s="2" t="s">
        <v>112</v>
      </c>
      <c r="D88" s="2" t="s">
        <v>113</v>
      </c>
      <c r="E88" s="2" t="s">
        <v>2</v>
      </c>
      <c r="F88" s="2" t="s">
        <v>0</v>
      </c>
      <c r="G88" s="2" t="s">
        <v>69</v>
      </c>
      <c r="H88" s="3" t="s">
        <v>114</v>
      </c>
    </row>
    <row r="89" spans="2:8" s="1" customFormat="1" ht="21.4" customHeight="1" x14ac:dyDescent="0.2">
      <c r="B89" s="4" t="s">
        <v>12</v>
      </c>
      <c r="C89" s="4" t="s">
        <v>88</v>
      </c>
      <c r="D89" s="4" t="s">
        <v>72</v>
      </c>
      <c r="E89" s="5">
        <v>44818</v>
      </c>
      <c r="F89" s="4" t="s">
        <v>11</v>
      </c>
      <c r="G89" s="6">
        <v>20000</v>
      </c>
      <c r="H89" s="7"/>
    </row>
    <row r="90" spans="2:8" s="1" customFormat="1" ht="21.4" customHeight="1" x14ac:dyDescent="0.2">
      <c r="B90" s="4" t="s">
        <v>64</v>
      </c>
      <c r="C90" s="4" t="s">
        <v>108</v>
      </c>
      <c r="D90" s="4" t="s">
        <v>109</v>
      </c>
      <c r="E90" s="5">
        <v>44833</v>
      </c>
      <c r="F90" s="4" t="s">
        <v>63</v>
      </c>
      <c r="G90" s="6">
        <v>56660.41</v>
      </c>
      <c r="H90" s="7"/>
    </row>
    <row r="91" spans="2:8" s="1" customFormat="1" ht="20.65" customHeight="1" x14ac:dyDescent="0.2">
      <c r="B91" s="8"/>
      <c r="C91" s="9"/>
      <c r="D91" s="9"/>
      <c r="E91" s="9"/>
      <c r="F91" s="9"/>
      <c r="G91" s="10">
        <f>SUM(G89:G90)</f>
        <v>76660.41</v>
      </c>
      <c r="H91" s="9"/>
    </row>
    <row r="93" spans="2:8" x14ac:dyDescent="0.2">
      <c r="F93" s="13" t="s">
        <v>115</v>
      </c>
      <c r="G93" s="12">
        <f>G7+G20+G38+G46+G57+G74+G83+G91</f>
        <v>2017248.91</v>
      </c>
    </row>
  </sheetData>
  <mergeCells count="1">
    <mergeCell ref="B2:C2"/>
  </mergeCells>
  <pageMargins left="0.7" right="0.7" top="0.75" bottom="0.75" header="0.3" footer="0.3"/>
  <pageSetup paperSize="9" scale="58" fitToHeight="0" orientation="portrait" r:id="rId1"/>
  <headerFooter alignWithMargins="0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Harding, Jamie</cp:lastModifiedBy>
  <cp:lastPrinted>2022-11-08T14:02:05Z</cp:lastPrinted>
  <dcterms:created xsi:type="dcterms:W3CDTF">2022-10-18T08:32:58Z</dcterms:created>
  <dcterms:modified xsi:type="dcterms:W3CDTF">2022-11-08T14:02:08Z</dcterms:modified>
</cp:coreProperties>
</file>