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urchase Orders)\2023\10 - January\"/>
    </mc:Choice>
  </mc:AlternateContent>
  <xr:revisionPtr revIDLastSave="0" documentId="8_{F67B8D2D-7FCC-400D-AE7E-9501ABB8C262}" xr6:coauthVersionLast="47" xr6:coauthVersionMax="47" xr10:uidLastSave="{00000000-0000-0000-0000-000000000000}"/>
  <bookViews>
    <workbookView xWindow="-12" yWindow="0" windowWidth="14244" windowHeight="12156" xr2:uid="{56B1426C-6DF1-4468-B5DC-0C99FDE1DEA4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  <c r="G99" i="1"/>
  <c r="G92" i="1"/>
  <c r="G75" i="1"/>
  <c r="G66" i="1"/>
  <c r="G57" i="1"/>
  <c r="G44" i="1"/>
  <c r="G24" i="1"/>
  <c r="G13" i="1"/>
  <c r="G109" i="1" s="1"/>
</calcChain>
</file>

<file path=xl/sharedStrings.xml><?xml version="1.0" encoding="utf-8"?>
<sst xmlns="http://schemas.openxmlformats.org/spreadsheetml/2006/main" count="334" uniqueCount="151">
  <si>
    <t>Purchase Orders Raised Over £5,000 in January 2024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</si>
  <si>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</si>
  <si>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</si>
  <si>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</si>
  <si>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</si>
  <si>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</si>
  <si>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</si>
  <si>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</si>
  <si>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</si>
  <si>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Age Uk Hythe &amp; Lyminge &amp; Ashford</t>
  </si>
  <si>
    <t>Community Grants</t>
  </si>
  <si>
    <t>Supplies And Services</t>
  </si>
  <si>
    <t>CR01654</t>
  </si>
  <si>
    <t>Revenue</t>
  </si>
  <si>
    <t>Age Uk South Kent Coast</t>
  </si>
  <si>
    <t>CR01656</t>
  </si>
  <si>
    <t>Romney Marsh Community Hub</t>
  </si>
  <si>
    <t>CR01655</t>
  </si>
  <si>
    <t>Home-Start Shepway</t>
  </si>
  <si>
    <t>Crime And Disorder</t>
  </si>
  <si>
    <t>EH02449</t>
  </si>
  <si>
    <t>Arl Asbestos Limited</t>
  </si>
  <si>
    <t>Land Otterpool Lane</t>
  </si>
  <si>
    <t>Premises-Related Expenditure</t>
  </si>
  <si>
    <t>SD00944</t>
  </si>
  <si>
    <t>Capital</t>
  </si>
  <si>
    <t>Peter Timbrell</t>
  </si>
  <si>
    <t>SD00945</t>
  </si>
  <si>
    <t>Economic Development</t>
  </si>
  <si>
    <t>The Boiler Engineer Ltd</t>
  </si>
  <si>
    <t>Uk Shared Prosperity Fund</t>
  </si>
  <si>
    <t>RB01414</t>
  </si>
  <si>
    <t>Huq Industries Ltd</t>
  </si>
  <si>
    <t>Folkestone Brighter Place Luf</t>
  </si>
  <si>
    <t>RE00916</t>
  </si>
  <si>
    <t>Digital Urban Ltd</t>
  </si>
  <si>
    <t>RE00918</t>
  </si>
  <si>
    <t>Kent County Council</t>
  </si>
  <si>
    <t>RE00917</t>
  </si>
  <si>
    <t>Shepway Citizens Advice Bureau Ltd</t>
  </si>
  <si>
    <t>CR01658</t>
  </si>
  <si>
    <t>Estates &amp; Operations</t>
  </si>
  <si>
    <t>Chunnel Group</t>
  </si>
  <si>
    <t>Beach Management 2020-2025</t>
  </si>
  <si>
    <t>P012600</t>
  </si>
  <si>
    <t>Blake Morgan Llp</t>
  </si>
  <si>
    <t>Coast Drive Seafront Developmt</t>
  </si>
  <si>
    <t>SD00939</t>
  </si>
  <si>
    <t>Caxtons Chartered Surveyors</t>
  </si>
  <si>
    <t>Connect 38</t>
  </si>
  <si>
    <t>PS00472</t>
  </si>
  <si>
    <t>Avison Young (Uk) Ltd</t>
  </si>
  <si>
    <t>Ship Street Site Folkestone</t>
  </si>
  <si>
    <t>SD00942</t>
  </si>
  <si>
    <t>Greenbarnes Ltd</t>
  </si>
  <si>
    <t>Rmc Enhancements</t>
  </si>
  <si>
    <t>P012619</t>
  </si>
  <si>
    <t>Creative Foundation</t>
  </si>
  <si>
    <t>Car Parks</t>
  </si>
  <si>
    <t>P012632</t>
  </si>
  <si>
    <t>Amethyst Horticulture Ltd</t>
  </si>
  <si>
    <t>Grounds Maintenance</t>
  </si>
  <si>
    <t>GM12125</t>
  </si>
  <si>
    <t>Chigwell Window Centre</t>
  </si>
  <si>
    <t>P012636</t>
  </si>
  <si>
    <t>Jackson Lifts</t>
  </si>
  <si>
    <t>Civic Centre</t>
  </si>
  <si>
    <t>P012646</t>
  </si>
  <si>
    <t>Wealden Rehab</t>
  </si>
  <si>
    <t>Public Toilets-Changing Places</t>
  </si>
  <si>
    <t>SD00946</t>
  </si>
  <si>
    <t>Conduent Public Sector Uk Ltd</t>
  </si>
  <si>
    <t>Off-Street Parking</t>
  </si>
  <si>
    <t>PK01192</t>
  </si>
  <si>
    <t>On-Street Parking Enforcement</t>
  </si>
  <si>
    <t>Capel Groundworks</t>
  </si>
  <si>
    <t>Replacement Weed Barge</t>
  </si>
  <si>
    <t>P012649</t>
  </si>
  <si>
    <t>Commercial Services Trading Ltd</t>
  </si>
  <si>
    <t>Transport Related Expenditure</t>
  </si>
  <si>
    <t>GM12132</t>
  </si>
  <si>
    <t>Finance Customer &amp; Support</t>
  </si>
  <si>
    <t>Capita Business Services Ltd</t>
  </si>
  <si>
    <t>Ict Multi-Year Contracts</t>
  </si>
  <si>
    <t>IT04555</t>
  </si>
  <si>
    <t>Nec Software Solutions Uk Ltd</t>
  </si>
  <si>
    <t>IT04556</t>
  </si>
  <si>
    <t>IT04557</t>
  </si>
  <si>
    <t>Intec For Business Ltd</t>
  </si>
  <si>
    <t>IT04561</t>
  </si>
  <si>
    <t>Ict Operations</t>
  </si>
  <si>
    <t>Council Tax Reduction Scheme</t>
  </si>
  <si>
    <t>Income</t>
  </si>
  <si>
    <t>RB01421</t>
  </si>
  <si>
    <t>Adm Computer Services Ltd T/A Adm Computing</t>
  </si>
  <si>
    <t>IT04564</t>
  </si>
  <si>
    <t>Governance Law &amp; Reg Services</t>
  </si>
  <si>
    <t>Civica Election Services Ltd</t>
  </si>
  <si>
    <t>Parlimentary Elections 2024</t>
  </si>
  <si>
    <t>DS01301</t>
  </si>
  <si>
    <t>Royal Mail Group Plc</t>
  </si>
  <si>
    <t>DS01298</t>
  </si>
  <si>
    <t>Recruitment Solutions (Folkestone) Limited</t>
  </si>
  <si>
    <t>Waste Contract Management</t>
  </si>
  <si>
    <t>Employees</t>
  </si>
  <si>
    <t>EH02453</t>
  </si>
  <si>
    <t>Housing</t>
  </si>
  <si>
    <t>Empty Home Initiatives</t>
  </si>
  <si>
    <t>Accountancy</t>
  </si>
  <si>
    <t>HO00336</t>
  </si>
  <si>
    <t>Mears Ltd</t>
  </si>
  <si>
    <t>Fhdc Temporary Accommodation</t>
  </si>
  <si>
    <t>HO00343</t>
  </si>
  <si>
    <t xml:space="preserve">Kent County Council </t>
  </si>
  <si>
    <t>HO00344</t>
  </si>
  <si>
    <t>Housing Revenue Account</t>
  </si>
  <si>
    <t>Grant Thornton Uk Llp</t>
  </si>
  <si>
    <t>Miscellaneous</t>
  </si>
  <si>
    <t>FS01491</t>
  </si>
  <si>
    <t>Elite Flooring Online Ltd</t>
  </si>
  <si>
    <t>Communal Areas</t>
  </si>
  <si>
    <t>HA01077</t>
  </si>
  <si>
    <t>Hra New Builds</t>
  </si>
  <si>
    <t>HO00338</t>
  </si>
  <si>
    <t>HO00339</t>
  </si>
  <si>
    <t>HO00340</t>
  </si>
  <si>
    <t>Aj Mobility Ltd T/A Ajm Healthcare</t>
  </si>
  <si>
    <t>Disabled Adaptations</t>
  </si>
  <si>
    <t>HA01078</t>
  </si>
  <si>
    <t>HO00341</t>
  </si>
  <si>
    <t>Drain &amp; Sewage Pumping Systems Services Ltd</t>
  </si>
  <si>
    <t>Treatment Works</t>
  </si>
  <si>
    <t>GM12124</t>
  </si>
  <si>
    <t>Nrt Building Services Group Ltd</t>
  </si>
  <si>
    <t>Planned Maintenance</t>
  </si>
  <si>
    <t>HA01086</t>
  </si>
  <si>
    <t>Rewiring</t>
  </si>
  <si>
    <t>HA01085</t>
  </si>
  <si>
    <t>Smoke/Co/Smoke Detectors</t>
  </si>
  <si>
    <t>HA01084</t>
  </si>
  <si>
    <t>Leadership Support</t>
  </si>
  <si>
    <t>Allen Lane Ltd</t>
  </si>
  <si>
    <t>Director Of Corporate Services</t>
  </si>
  <si>
    <t>CE01271</t>
  </si>
  <si>
    <t>Planning</t>
  </si>
  <si>
    <t>Bloomfields Limited</t>
  </si>
  <si>
    <t>Viability Review</t>
  </si>
  <si>
    <t>PL01335</t>
  </si>
  <si>
    <t>Development Control</t>
  </si>
  <si>
    <t>PL01337</t>
  </si>
  <si>
    <t xml:space="preserve">Report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</si>
</sst>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79D4-B10D-4B09-A803-D530304FC82D}">
  <dimension ref="B1:J109"/>
  <sheetViews>
    <sheetView tabSelected="1" topLeftCell="A12" zoomScaleNormal="100" workbookViewId="0">
      <selection activeCell="E31" sqref="E31"/>
    </sheetView>
  </sheetViews>
  <sheetFormatPr defaultRowHeight="13.2" x14ac:dyDescent="0.25"/>
  <cols>
    <col min="1" max="1" width="0.6640625" customWidth="1"/>
    <col min="2" max="2" width="40.6640625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10" s="1" customFormat="1" ht="8.5500000000000007" customHeight="1" x14ac:dyDescent="0.2"/>
    <row r="2" spans="2:10" s="1" customFormat="1" ht="31.5" customHeight="1" x14ac:dyDescent="0.2">
      <c r="B2" s="2" t="s">
        <v>0</v>
      </c>
      <c r="C2" s="2"/>
    </row>
    <row r="3" spans="2:10" s="1" customFormat="1" ht="15" customHeight="1" x14ac:dyDescent="0.2"/>
    <row r="4" spans="2:10" s="1" customFormat="1" ht="20.25" customHeight="1" x14ac:dyDescent="0.2">
      <c r="B4" s="3" t="s">
        <v>1</v>
      </c>
    </row>
    <row r="5" spans="2:10" s="1" customFormat="1" ht="10.050000000000001" customHeight="1" x14ac:dyDescent="0.2"/>
    <row r="6" spans="2:10" s="1" customFormat="1" ht="37.799999999999997" customHeight="1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5" t="s">
        <v>8</v>
      </c>
    </row>
    <row r="7" spans="2:10" s="1" customFormat="1" ht="21.3" customHeight="1" x14ac:dyDescent="0.25">
      <c r="B7" s="6" t="s">
        <v>9</v>
      </c>
      <c r="C7" s="6" t="s">
        <v>10</v>
      </c>
      <c r="D7" s="6" t="s">
        <v>11</v>
      </c>
      <c r="E7" s="7">
        <v>45309</v>
      </c>
      <c r="F7" s="6" t="s">
        <v>12</v>
      </c>
      <c r="G7" s="8">
        <v>7000</v>
      </c>
      <c r="H7" s="9" t="s">
        <v>13</v>
      </c>
    </row>
    <row r="8" spans="2:10" s="1" customFormat="1" ht="21.3" customHeight="1" x14ac:dyDescent="0.25">
      <c r="B8" s="6" t="s">
        <v>14</v>
      </c>
      <c r="C8" s="6" t="s">
        <v>10</v>
      </c>
      <c r="D8" s="6" t="s">
        <v>11</v>
      </c>
      <c r="E8" s="7">
        <v>45309</v>
      </c>
      <c r="F8" s="6" t="s">
        <v>15</v>
      </c>
      <c r="G8" s="8">
        <v>7000</v>
      </c>
      <c r="H8" s="9" t="s">
        <v>13</v>
      </c>
    </row>
    <row r="9" spans="2:10" s="1" customFormat="1" ht="21.3" customHeight="1" x14ac:dyDescent="0.25">
      <c r="B9" s="6" t="s">
        <v>16</v>
      </c>
      <c r="C9" s="6" t="s">
        <v>10</v>
      </c>
      <c r="D9" s="6" t="s">
        <v>11</v>
      </c>
      <c r="E9" s="7">
        <v>45309</v>
      </c>
      <c r="F9" s="6" t="s">
        <v>17</v>
      </c>
      <c r="G9" s="8">
        <v>7000</v>
      </c>
      <c r="H9" s="9" t="s">
        <v>13</v>
      </c>
    </row>
    <row r="10" spans="2:10" s="1" customFormat="1" ht="21.3" customHeight="1" x14ac:dyDescent="0.25">
      <c r="B10" s="6" t="s">
        <v>18</v>
      </c>
      <c r="C10" s="6" t="s">
        <v>19</v>
      </c>
      <c r="D10" s="6" t="s">
        <v>11</v>
      </c>
      <c r="E10" s="7">
        <v>45314</v>
      </c>
      <c r="F10" s="6" t="s">
        <v>20</v>
      </c>
      <c r="G10" s="8">
        <v>5000</v>
      </c>
      <c r="H10" s="9" t="s">
        <v>13</v>
      </c>
    </row>
    <row r="11" spans="2:10" s="1" customFormat="1" ht="21.3" customHeight="1" x14ac:dyDescent="0.25">
      <c r="B11" s="6" t="s">
        <v>21</v>
      </c>
      <c r="C11" s="6" t="s">
        <v>22</v>
      </c>
      <c r="D11" s="6" t="s">
        <v>23</v>
      </c>
      <c r="E11" s="7">
        <v>45316</v>
      </c>
      <c r="F11" s="6" t="s">
        <v>24</v>
      </c>
      <c r="G11" s="8">
        <v>7340</v>
      </c>
      <c r="H11" s="9" t="s">
        <v>25</v>
      </c>
    </row>
    <row r="12" spans="2:10" s="1" customFormat="1" ht="21.3" customHeight="1" x14ac:dyDescent="0.25">
      <c r="B12" s="10" t="s">
        <v>26</v>
      </c>
      <c r="C12" s="6" t="s">
        <v>22</v>
      </c>
      <c r="D12" s="6" t="s">
        <v>23</v>
      </c>
      <c r="E12" s="7">
        <v>45316</v>
      </c>
      <c r="F12" s="6" t="s">
        <v>27</v>
      </c>
      <c r="G12" s="8">
        <v>7200</v>
      </c>
      <c r="H12" s="9" t="s">
        <v>25</v>
      </c>
      <c r="J12" s="11"/>
    </row>
    <row r="13" spans="2:10" s="1" customFormat="1" ht="20.7" customHeight="1" x14ac:dyDescent="0.25">
      <c r="B13" s="12"/>
      <c r="C13" s="13"/>
      <c r="D13" s="13"/>
      <c r="E13" s="13"/>
      <c r="F13" s="13"/>
      <c r="G13" s="14">
        <f>SUM(G7:G12)</f>
        <v>40540</v>
      </c>
      <c r="H13" s="13"/>
    </row>
    <row r="14" spans="2:10" s="1" customFormat="1" ht="15.45" customHeight="1" x14ac:dyDescent="0.2"/>
    <row r="15" spans="2:10" s="1" customFormat="1" ht="10.050000000000001" customHeight="1" x14ac:dyDescent="0.2"/>
    <row r="16" spans="2:10" s="1" customFormat="1" ht="20.25" customHeight="1" x14ac:dyDescent="0.2">
      <c r="B16" s="3" t="s">
        <v>28</v>
      </c>
    </row>
    <row r="17" spans="2:8" s="1" customFormat="1" ht="10.050000000000001" customHeight="1" x14ac:dyDescent="0.2"/>
    <row r="18" spans="2:8" s="1" customFormat="1" ht="37.799999999999997" customHeight="1" x14ac:dyDescent="0.25">
      <c r="B18" s="4" t="s">
        <v>2</v>
      </c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5" t="s">
        <v>8</v>
      </c>
    </row>
    <row r="19" spans="2:8" s="1" customFormat="1" ht="21.3" customHeight="1" x14ac:dyDescent="0.25">
      <c r="B19" s="6" t="s">
        <v>29</v>
      </c>
      <c r="C19" s="6" t="s">
        <v>30</v>
      </c>
      <c r="D19" s="6" t="s">
        <v>11</v>
      </c>
      <c r="E19" s="7">
        <v>45294</v>
      </c>
      <c r="F19" s="6" t="s">
        <v>31</v>
      </c>
      <c r="G19" s="8">
        <v>5790</v>
      </c>
      <c r="H19" s="9" t="s">
        <v>13</v>
      </c>
    </row>
    <row r="20" spans="2:8" s="1" customFormat="1" ht="21.3" customHeight="1" x14ac:dyDescent="0.25">
      <c r="B20" s="6" t="s">
        <v>32</v>
      </c>
      <c r="C20" s="6" t="s">
        <v>33</v>
      </c>
      <c r="D20" s="6" t="s">
        <v>11</v>
      </c>
      <c r="E20" s="7">
        <v>45309</v>
      </c>
      <c r="F20" s="6" t="s">
        <v>34</v>
      </c>
      <c r="G20" s="8">
        <v>5700</v>
      </c>
      <c r="H20" s="9" t="s">
        <v>25</v>
      </c>
    </row>
    <row r="21" spans="2:8" s="1" customFormat="1" ht="21.3" customHeight="1" x14ac:dyDescent="0.25">
      <c r="B21" s="6" t="s">
        <v>35</v>
      </c>
      <c r="C21" s="6" t="s">
        <v>33</v>
      </c>
      <c r="D21" s="6" t="s">
        <v>11</v>
      </c>
      <c r="E21" s="7">
        <v>45316</v>
      </c>
      <c r="F21" s="6" t="s">
        <v>36</v>
      </c>
      <c r="G21" s="8">
        <v>9500</v>
      </c>
      <c r="H21" s="9" t="s">
        <v>25</v>
      </c>
    </row>
    <row r="22" spans="2:8" s="1" customFormat="1" ht="21.3" customHeight="1" x14ac:dyDescent="0.25">
      <c r="B22" s="6" t="s">
        <v>37</v>
      </c>
      <c r="C22" s="6" t="s">
        <v>33</v>
      </c>
      <c r="D22" s="6" t="s">
        <v>11</v>
      </c>
      <c r="E22" s="7">
        <v>45316</v>
      </c>
      <c r="F22" s="6" t="s">
        <v>38</v>
      </c>
      <c r="G22" s="8">
        <v>504939.77</v>
      </c>
      <c r="H22" s="9" t="s">
        <v>25</v>
      </c>
    </row>
    <row r="23" spans="2:8" s="1" customFormat="1" ht="21.3" customHeight="1" x14ac:dyDescent="0.25">
      <c r="B23" s="6" t="s">
        <v>39</v>
      </c>
      <c r="C23" s="6" t="s">
        <v>30</v>
      </c>
      <c r="D23" s="6" t="s">
        <v>11</v>
      </c>
      <c r="E23" s="7">
        <v>45320</v>
      </c>
      <c r="F23" s="6" t="s">
        <v>40</v>
      </c>
      <c r="G23" s="8">
        <v>20000</v>
      </c>
      <c r="H23" s="9" t="s">
        <v>13</v>
      </c>
    </row>
    <row r="24" spans="2:8" s="1" customFormat="1" ht="20.7" customHeight="1" x14ac:dyDescent="0.25">
      <c r="B24" s="12"/>
      <c r="C24" s="13"/>
      <c r="D24" s="13"/>
      <c r="E24" s="13"/>
      <c r="F24" s="13"/>
      <c r="G24" s="14">
        <f>SUM(G19:G23)</f>
        <v>545929.77</v>
      </c>
      <c r="H24" s="13"/>
    </row>
    <row r="25" spans="2:8" s="1" customFormat="1" ht="15.45" customHeight="1" x14ac:dyDescent="0.2"/>
    <row r="26" spans="2:8" s="1" customFormat="1" ht="10.050000000000001" customHeight="1" x14ac:dyDescent="0.2"/>
    <row r="27" spans="2:8" s="1" customFormat="1" ht="20.25" customHeight="1" x14ac:dyDescent="0.2">
      <c r="B27" s="3" t="s">
        <v>41</v>
      </c>
    </row>
    <row r="28" spans="2:8" s="1" customFormat="1" ht="10.050000000000001" customHeight="1" x14ac:dyDescent="0.2"/>
    <row r="29" spans="2:8" s="1" customFormat="1" ht="37.799999999999997" customHeight="1" x14ac:dyDescent="0.25">
      <c r="B29" s="4" t="s">
        <v>2</v>
      </c>
      <c r="C29" s="4" t="s">
        <v>3</v>
      </c>
      <c r="D29" s="4" t="s">
        <v>4</v>
      </c>
      <c r="E29" s="4" t="s">
        <v>5</v>
      </c>
      <c r="F29" s="4" t="s">
        <v>6</v>
      </c>
      <c r="G29" s="4" t="s">
        <v>7</v>
      </c>
      <c r="H29" s="5" t="s">
        <v>8</v>
      </c>
    </row>
    <row r="30" spans="2:8" s="1" customFormat="1" ht="21.3" customHeight="1" x14ac:dyDescent="0.25">
      <c r="B30" s="6" t="s">
        <v>42</v>
      </c>
      <c r="C30" s="6" t="s">
        <v>43</v>
      </c>
      <c r="D30" s="6" t="s">
        <v>23</v>
      </c>
      <c r="E30" s="7">
        <v>45293</v>
      </c>
      <c r="F30" s="6" t="s">
        <v>44</v>
      </c>
      <c r="G30" s="8">
        <v>97987.9</v>
      </c>
      <c r="H30" s="9" t="s">
        <v>25</v>
      </c>
    </row>
    <row r="31" spans="2:8" s="1" customFormat="1" ht="21.3" customHeight="1" x14ac:dyDescent="0.25">
      <c r="B31" s="6" t="s">
        <v>45</v>
      </c>
      <c r="C31" s="6" t="s">
        <v>46</v>
      </c>
      <c r="D31" s="6" t="s">
        <v>23</v>
      </c>
      <c r="E31" s="7">
        <v>45294</v>
      </c>
      <c r="F31" s="6" t="s">
        <v>47</v>
      </c>
      <c r="G31" s="8">
        <v>5000</v>
      </c>
      <c r="H31" s="9" t="s">
        <v>25</v>
      </c>
    </row>
    <row r="32" spans="2:8" s="1" customFormat="1" ht="21.3" customHeight="1" x14ac:dyDescent="0.25">
      <c r="B32" s="6" t="s">
        <v>48</v>
      </c>
      <c r="C32" s="6" t="s">
        <v>49</v>
      </c>
      <c r="D32" s="6" t="s">
        <v>11</v>
      </c>
      <c r="E32" s="7">
        <v>45295</v>
      </c>
      <c r="F32" s="6" t="s">
        <v>50</v>
      </c>
      <c r="G32" s="8">
        <v>60501.94</v>
      </c>
      <c r="H32" s="9" t="s">
        <v>13</v>
      </c>
    </row>
    <row r="33" spans="2:8" s="1" customFormat="1" ht="21.3" customHeight="1" x14ac:dyDescent="0.25">
      <c r="B33" s="6" t="s">
        <v>51</v>
      </c>
      <c r="C33" s="6" t="s">
        <v>52</v>
      </c>
      <c r="D33" s="6" t="s">
        <v>23</v>
      </c>
      <c r="E33" s="7">
        <v>45300</v>
      </c>
      <c r="F33" s="6" t="s">
        <v>53</v>
      </c>
      <c r="G33" s="8">
        <v>9900</v>
      </c>
      <c r="H33" s="9" t="s">
        <v>25</v>
      </c>
    </row>
    <row r="34" spans="2:8" s="1" customFormat="1" ht="21.3" customHeight="1" x14ac:dyDescent="0.25">
      <c r="B34" s="6" t="s">
        <v>54</v>
      </c>
      <c r="C34" s="6" t="s">
        <v>55</v>
      </c>
      <c r="D34" s="6" t="s">
        <v>23</v>
      </c>
      <c r="E34" s="7">
        <v>45300</v>
      </c>
      <c r="F34" s="6" t="s">
        <v>56</v>
      </c>
      <c r="G34" s="8">
        <v>5641.24</v>
      </c>
      <c r="H34" s="9" t="s">
        <v>25</v>
      </c>
    </row>
    <row r="35" spans="2:8" s="1" customFormat="1" ht="21.3" customHeight="1" x14ac:dyDescent="0.25">
      <c r="B35" s="6" t="s">
        <v>57</v>
      </c>
      <c r="C35" s="6" t="s">
        <v>58</v>
      </c>
      <c r="D35" s="6" t="s">
        <v>23</v>
      </c>
      <c r="E35" s="7">
        <v>45308</v>
      </c>
      <c r="F35" s="6" t="s">
        <v>59</v>
      </c>
      <c r="G35" s="8">
        <v>38242.959999999999</v>
      </c>
      <c r="H35" s="9" t="s">
        <v>13</v>
      </c>
    </row>
    <row r="36" spans="2:8" s="1" customFormat="1" ht="21.3" customHeight="1" x14ac:dyDescent="0.25">
      <c r="B36" s="6" t="s">
        <v>60</v>
      </c>
      <c r="C36" s="6" t="s">
        <v>61</v>
      </c>
      <c r="D36" s="6" t="s">
        <v>11</v>
      </c>
      <c r="E36" s="7">
        <v>45313</v>
      </c>
      <c r="F36" s="6" t="s">
        <v>62</v>
      </c>
      <c r="G36" s="8">
        <v>22735.87</v>
      </c>
      <c r="H36" s="9" t="s">
        <v>13</v>
      </c>
    </row>
    <row r="37" spans="2:8" s="1" customFormat="1" ht="21.3" customHeight="1" x14ac:dyDescent="0.25">
      <c r="B37" s="6" t="s">
        <v>63</v>
      </c>
      <c r="C37" s="6" t="s">
        <v>49</v>
      </c>
      <c r="D37" s="6" t="s">
        <v>23</v>
      </c>
      <c r="E37" s="7">
        <v>45313</v>
      </c>
      <c r="F37" s="6" t="s">
        <v>64</v>
      </c>
      <c r="G37" s="8">
        <v>8085</v>
      </c>
      <c r="H37" s="9" t="s">
        <v>13</v>
      </c>
    </row>
    <row r="38" spans="2:8" s="1" customFormat="1" ht="21.3" customHeight="1" x14ac:dyDescent="0.25">
      <c r="B38" s="6" t="s">
        <v>65</v>
      </c>
      <c r="C38" s="6" t="s">
        <v>66</v>
      </c>
      <c r="D38" s="6" t="s">
        <v>23</v>
      </c>
      <c r="E38" s="7">
        <v>45316</v>
      </c>
      <c r="F38" s="6" t="s">
        <v>67</v>
      </c>
      <c r="G38" s="8">
        <v>5102</v>
      </c>
      <c r="H38" s="9" t="s">
        <v>13</v>
      </c>
    </row>
    <row r="39" spans="2:8" s="1" customFormat="1" ht="21.3" customHeight="1" x14ac:dyDescent="0.25">
      <c r="B39" s="6" t="s">
        <v>68</v>
      </c>
      <c r="C39" s="6" t="s">
        <v>69</v>
      </c>
      <c r="D39" s="6" t="s">
        <v>23</v>
      </c>
      <c r="E39" s="7">
        <v>45316</v>
      </c>
      <c r="F39" s="6" t="s">
        <v>70</v>
      </c>
      <c r="G39" s="8">
        <v>24947.75</v>
      </c>
      <c r="H39" s="9" t="s">
        <v>25</v>
      </c>
    </row>
    <row r="40" spans="2:8" s="1" customFormat="1" ht="21.3" customHeight="1" x14ac:dyDescent="0.25">
      <c r="B40" s="6" t="s">
        <v>71</v>
      </c>
      <c r="C40" s="6" t="s">
        <v>72</v>
      </c>
      <c r="D40" s="6" t="s">
        <v>11</v>
      </c>
      <c r="E40" s="7">
        <v>45317</v>
      </c>
      <c r="F40" s="6" t="s">
        <v>73</v>
      </c>
      <c r="G40" s="8">
        <v>13316.8</v>
      </c>
      <c r="H40" s="9" t="s">
        <v>13</v>
      </c>
    </row>
    <row r="41" spans="2:8" s="1" customFormat="1" ht="21.3" customHeight="1" x14ac:dyDescent="0.25">
      <c r="B41" s="6" t="s">
        <v>71</v>
      </c>
      <c r="C41" s="6" t="s">
        <v>74</v>
      </c>
      <c r="D41" s="6" t="s">
        <v>11</v>
      </c>
      <c r="E41" s="7">
        <v>45317</v>
      </c>
      <c r="F41" s="6" t="s">
        <v>73</v>
      </c>
      <c r="G41" s="8">
        <v>31072.52</v>
      </c>
      <c r="H41" s="9" t="s">
        <v>13</v>
      </c>
    </row>
    <row r="42" spans="2:8" s="1" customFormat="1" ht="21.3" customHeight="1" x14ac:dyDescent="0.25">
      <c r="B42" s="6" t="s">
        <v>75</v>
      </c>
      <c r="C42" s="6" t="s">
        <v>76</v>
      </c>
      <c r="D42" s="6" t="s">
        <v>23</v>
      </c>
      <c r="E42" s="7">
        <v>45320</v>
      </c>
      <c r="F42" s="6" t="s">
        <v>77</v>
      </c>
      <c r="G42" s="8">
        <v>5102</v>
      </c>
      <c r="H42" s="9" t="s">
        <v>25</v>
      </c>
    </row>
    <row r="43" spans="2:8" s="1" customFormat="1" ht="21.3" customHeight="1" x14ac:dyDescent="0.25">
      <c r="B43" s="6" t="s">
        <v>78</v>
      </c>
      <c r="C43" s="6" t="s">
        <v>61</v>
      </c>
      <c r="D43" s="6" t="s">
        <v>79</v>
      </c>
      <c r="E43" s="7">
        <v>45320</v>
      </c>
      <c r="F43" s="6" t="s">
        <v>80</v>
      </c>
      <c r="G43" s="8">
        <v>39800</v>
      </c>
      <c r="H43" s="9" t="s">
        <v>13</v>
      </c>
    </row>
    <row r="44" spans="2:8" s="1" customFormat="1" ht="20.7" customHeight="1" x14ac:dyDescent="0.25">
      <c r="B44" s="12"/>
      <c r="C44" s="13"/>
      <c r="D44" s="13"/>
      <c r="E44" s="13"/>
      <c r="F44" s="13"/>
      <c r="G44" s="14">
        <f>SUM(G30:G43)</f>
        <v>367435.98</v>
      </c>
      <c r="H44" s="13"/>
    </row>
    <row r="45" spans="2:8" s="1" customFormat="1" ht="15.45" customHeight="1" x14ac:dyDescent="0.2"/>
    <row r="46" spans="2:8" s="1" customFormat="1" ht="10.050000000000001" customHeight="1" x14ac:dyDescent="0.2"/>
    <row r="47" spans="2:8" s="1" customFormat="1" ht="20.25" customHeight="1" x14ac:dyDescent="0.2">
      <c r="B47" s="3" t="s">
        <v>81</v>
      </c>
    </row>
    <row r="48" spans="2:8" s="1" customFormat="1" ht="10.050000000000001" customHeight="1" x14ac:dyDescent="0.2"/>
    <row r="49" spans="2:8" s="1" customFormat="1" ht="37.799999999999997" customHeight="1" x14ac:dyDescent="0.25">
      <c r="B49" s="4" t="s">
        <v>2</v>
      </c>
      <c r="C49" s="4" t="s">
        <v>3</v>
      </c>
      <c r="D49" s="4" t="s">
        <v>4</v>
      </c>
      <c r="E49" s="4" t="s">
        <v>5</v>
      </c>
      <c r="F49" s="4" t="s">
        <v>6</v>
      </c>
      <c r="G49" s="4" t="s">
        <v>7</v>
      </c>
      <c r="H49" s="5" t="s">
        <v>8</v>
      </c>
    </row>
    <row r="50" spans="2:8" s="1" customFormat="1" ht="21.3" customHeight="1" x14ac:dyDescent="0.25">
      <c r="B50" s="6" t="s">
        <v>82</v>
      </c>
      <c r="C50" s="6" t="s">
        <v>83</v>
      </c>
      <c r="D50" s="6" t="s">
        <v>11</v>
      </c>
      <c r="E50" s="7">
        <v>45302</v>
      </c>
      <c r="F50" s="6" t="s">
        <v>84</v>
      </c>
      <c r="G50" s="8">
        <v>17250</v>
      </c>
      <c r="H50" s="9" t="s">
        <v>13</v>
      </c>
    </row>
    <row r="51" spans="2:8" s="1" customFormat="1" ht="21.3" customHeight="1" x14ac:dyDescent="0.25">
      <c r="B51" s="6" t="s">
        <v>85</v>
      </c>
      <c r="C51" s="6" t="s">
        <v>83</v>
      </c>
      <c r="D51" s="6" t="s">
        <v>11</v>
      </c>
      <c r="E51" s="7">
        <v>45302</v>
      </c>
      <c r="F51" s="6" t="s">
        <v>86</v>
      </c>
      <c r="G51" s="8">
        <v>43967</v>
      </c>
      <c r="H51" s="9" t="s">
        <v>13</v>
      </c>
    </row>
    <row r="52" spans="2:8" s="1" customFormat="1" ht="21.3" customHeight="1" x14ac:dyDescent="0.25">
      <c r="B52" s="6" t="s">
        <v>85</v>
      </c>
      <c r="C52" s="6" t="s">
        <v>83</v>
      </c>
      <c r="D52" s="6" t="s">
        <v>11</v>
      </c>
      <c r="E52" s="7">
        <v>45302</v>
      </c>
      <c r="F52" s="6" t="s">
        <v>87</v>
      </c>
      <c r="G52" s="8">
        <v>51740</v>
      </c>
      <c r="H52" s="9" t="s">
        <v>13</v>
      </c>
    </row>
    <row r="53" spans="2:8" s="1" customFormat="1" ht="21.3" customHeight="1" x14ac:dyDescent="0.25">
      <c r="B53" s="6" t="s">
        <v>88</v>
      </c>
      <c r="C53" s="6" t="s">
        <v>83</v>
      </c>
      <c r="D53" s="6" t="s">
        <v>11</v>
      </c>
      <c r="E53" s="7">
        <v>45309</v>
      </c>
      <c r="F53" s="6" t="s">
        <v>89</v>
      </c>
      <c r="G53" s="8">
        <v>4658.5</v>
      </c>
      <c r="H53" s="9" t="s">
        <v>13</v>
      </c>
    </row>
    <row r="54" spans="2:8" s="1" customFormat="1" ht="21.3" customHeight="1" x14ac:dyDescent="0.25">
      <c r="B54" s="6" t="s">
        <v>88</v>
      </c>
      <c r="C54" s="6" t="s">
        <v>90</v>
      </c>
      <c r="D54" s="6" t="s">
        <v>11</v>
      </c>
      <c r="E54" s="7">
        <v>45309</v>
      </c>
      <c r="F54" s="6" t="s">
        <v>89</v>
      </c>
      <c r="G54" s="8">
        <v>423.5</v>
      </c>
      <c r="H54" s="9" t="s">
        <v>13</v>
      </c>
    </row>
    <row r="55" spans="2:8" s="1" customFormat="1" ht="21.3" customHeight="1" x14ac:dyDescent="0.25">
      <c r="B55" s="6" t="s">
        <v>29</v>
      </c>
      <c r="C55" s="6" t="s">
        <v>91</v>
      </c>
      <c r="D55" s="6" t="s">
        <v>92</v>
      </c>
      <c r="E55" s="7">
        <v>45313</v>
      </c>
      <c r="F55" s="6" t="s">
        <v>93</v>
      </c>
      <c r="G55" s="8">
        <v>5790</v>
      </c>
      <c r="H55" s="9" t="s">
        <v>13</v>
      </c>
    </row>
    <row r="56" spans="2:8" s="1" customFormat="1" ht="21.3" customHeight="1" x14ac:dyDescent="0.25">
      <c r="B56" s="6" t="s">
        <v>94</v>
      </c>
      <c r="C56" s="6" t="s">
        <v>83</v>
      </c>
      <c r="D56" s="6" t="s">
        <v>11</v>
      </c>
      <c r="E56" s="7">
        <v>45321</v>
      </c>
      <c r="F56" s="6" t="s">
        <v>95</v>
      </c>
      <c r="G56" s="8">
        <v>10584</v>
      </c>
      <c r="H56" s="9" t="s">
        <v>13</v>
      </c>
    </row>
    <row r="57" spans="2:8" s="1" customFormat="1" ht="20.7" customHeight="1" x14ac:dyDescent="0.25">
      <c r="B57" s="12"/>
      <c r="C57" s="13"/>
      <c r="D57" s="13"/>
      <c r="E57" s="13"/>
      <c r="F57" s="13"/>
      <c r="G57" s="14">
        <f>SUM(G50:G56)</f>
        <v>134413</v>
      </c>
      <c r="H57" s="13"/>
    </row>
    <row r="58" spans="2:8" s="1" customFormat="1" ht="15.45" customHeight="1" x14ac:dyDescent="0.2"/>
    <row r="59" spans="2:8" s="1" customFormat="1" ht="10.050000000000001" customHeight="1" x14ac:dyDescent="0.2"/>
    <row r="60" spans="2:8" s="1" customFormat="1" ht="20.25" customHeight="1" x14ac:dyDescent="0.2">
      <c r="B60" s="3" t="s">
        <v>96</v>
      </c>
    </row>
    <row r="61" spans="2:8" s="1" customFormat="1" ht="10.050000000000001" customHeight="1" x14ac:dyDescent="0.2"/>
    <row r="62" spans="2:8" s="1" customFormat="1" ht="37.799999999999997" customHeight="1" x14ac:dyDescent="0.25">
      <c r="B62" s="4" t="s">
        <v>2</v>
      </c>
      <c r="C62" s="4" t="s">
        <v>3</v>
      </c>
      <c r="D62" s="4" t="s">
        <v>4</v>
      </c>
      <c r="E62" s="4" t="s">
        <v>5</v>
      </c>
      <c r="F62" s="4" t="s">
        <v>6</v>
      </c>
      <c r="G62" s="4" t="s">
        <v>7</v>
      </c>
      <c r="H62" s="5" t="s">
        <v>8</v>
      </c>
    </row>
    <row r="63" spans="2:8" s="1" customFormat="1" ht="21.3" customHeight="1" x14ac:dyDescent="0.25">
      <c r="B63" s="6" t="s">
        <v>97</v>
      </c>
      <c r="C63" s="6" t="s">
        <v>98</v>
      </c>
      <c r="D63" s="6" t="s">
        <v>11</v>
      </c>
      <c r="E63" s="7">
        <v>45307</v>
      </c>
      <c r="F63" s="6" t="s">
        <v>99</v>
      </c>
      <c r="G63" s="8">
        <v>70000</v>
      </c>
      <c r="H63" s="9" t="s">
        <v>13</v>
      </c>
    </row>
    <row r="64" spans="2:8" s="1" customFormat="1" ht="21.3" customHeight="1" x14ac:dyDescent="0.25">
      <c r="B64" s="6" t="s">
        <v>100</v>
      </c>
      <c r="C64" s="6" t="s">
        <v>98</v>
      </c>
      <c r="D64" s="6" t="s">
        <v>11</v>
      </c>
      <c r="E64" s="7">
        <v>45307</v>
      </c>
      <c r="F64" s="6" t="s">
        <v>101</v>
      </c>
      <c r="G64" s="8">
        <v>30000</v>
      </c>
      <c r="H64" s="9" t="s">
        <v>13</v>
      </c>
    </row>
    <row r="65" spans="2:8" s="1" customFormat="1" ht="21.3" customHeight="1" x14ac:dyDescent="0.25">
      <c r="B65" s="6" t="s">
        <v>102</v>
      </c>
      <c r="C65" s="6" t="s">
        <v>103</v>
      </c>
      <c r="D65" s="6" t="s">
        <v>104</v>
      </c>
      <c r="E65" s="7">
        <v>45322</v>
      </c>
      <c r="F65" s="6" t="s">
        <v>105</v>
      </c>
      <c r="G65" s="8">
        <v>8682.24</v>
      </c>
      <c r="H65" s="9" t="s">
        <v>13</v>
      </c>
    </row>
    <row r="66" spans="2:8" s="1" customFormat="1" ht="20.7" customHeight="1" x14ac:dyDescent="0.25">
      <c r="B66" s="12"/>
      <c r="C66" s="13"/>
      <c r="D66" s="13"/>
      <c r="E66" s="13"/>
      <c r="F66" s="13"/>
      <c r="G66" s="14">
        <f>SUM(G63:G65)</f>
        <v>108682.24000000001</v>
      </c>
      <c r="H66" s="13"/>
    </row>
    <row r="67" spans="2:8" s="1" customFormat="1" ht="15.45" customHeight="1" x14ac:dyDescent="0.2"/>
    <row r="68" spans="2:8" s="1" customFormat="1" ht="10.050000000000001" customHeight="1" x14ac:dyDescent="0.2"/>
    <row r="69" spans="2:8" s="1" customFormat="1" ht="20.25" customHeight="1" x14ac:dyDescent="0.2">
      <c r="B69" s="3" t="s">
        <v>106</v>
      </c>
    </row>
    <row r="70" spans="2:8" s="1" customFormat="1" ht="10.050000000000001" customHeight="1" x14ac:dyDescent="0.2"/>
    <row r="71" spans="2:8" s="1" customFormat="1" ht="37.799999999999997" customHeight="1" x14ac:dyDescent="0.25">
      <c r="B71" s="4" t="s">
        <v>2</v>
      </c>
      <c r="C71" s="4" t="s">
        <v>3</v>
      </c>
      <c r="D71" s="4" t="s">
        <v>4</v>
      </c>
      <c r="E71" s="4" t="s">
        <v>5</v>
      </c>
      <c r="F71" s="4" t="s">
        <v>6</v>
      </c>
      <c r="G71" s="4" t="s">
        <v>7</v>
      </c>
      <c r="H71" s="5" t="s">
        <v>8</v>
      </c>
    </row>
    <row r="72" spans="2:8" s="1" customFormat="1" ht="21.3" customHeight="1" x14ac:dyDescent="0.25">
      <c r="B72" s="6" t="s">
        <v>37</v>
      </c>
      <c r="C72" s="6" t="s">
        <v>107</v>
      </c>
      <c r="D72" s="6" t="s">
        <v>108</v>
      </c>
      <c r="E72" s="7">
        <v>45295</v>
      </c>
      <c r="F72" s="6" t="s">
        <v>109</v>
      </c>
      <c r="G72" s="8">
        <v>151000</v>
      </c>
      <c r="H72" s="9" t="s">
        <v>25</v>
      </c>
    </row>
    <row r="73" spans="2:8" s="1" customFormat="1" ht="21.3" customHeight="1" x14ac:dyDescent="0.25">
      <c r="B73" s="6" t="s">
        <v>110</v>
      </c>
      <c r="C73" s="6" t="s">
        <v>111</v>
      </c>
      <c r="D73" s="6" t="s">
        <v>23</v>
      </c>
      <c r="E73" s="7">
        <v>45308</v>
      </c>
      <c r="F73" s="6" t="s">
        <v>112</v>
      </c>
      <c r="G73" s="8">
        <v>8017.01</v>
      </c>
      <c r="H73" s="9" t="s">
        <v>13</v>
      </c>
    </row>
    <row r="74" spans="2:8" s="1" customFormat="1" ht="21.3" customHeight="1" x14ac:dyDescent="0.25">
      <c r="B74" s="6" t="s">
        <v>113</v>
      </c>
      <c r="C74" s="6" t="s">
        <v>107</v>
      </c>
      <c r="D74" s="6" t="s">
        <v>108</v>
      </c>
      <c r="E74" s="7">
        <v>45309</v>
      </c>
      <c r="F74" s="6" t="s">
        <v>114</v>
      </c>
      <c r="G74" s="8">
        <v>16000</v>
      </c>
      <c r="H74" s="9" t="s">
        <v>25</v>
      </c>
    </row>
    <row r="75" spans="2:8" s="1" customFormat="1" ht="20.7" customHeight="1" x14ac:dyDescent="0.25">
      <c r="B75" s="12"/>
      <c r="C75" s="13"/>
      <c r="D75" s="13"/>
      <c r="E75" s="13"/>
      <c r="F75" s="13"/>
      <c r="G75" s="14">
        <f>SUM(G72:G74)</f>
        <v>175017.01</v>
      </c>
      <c r="H75" s="13"/>
    </row>
    <row r="76" spans="2:8" s="1" customFormat="1" ht="15.45" customHeight="1" x14ac:dyDescent="0.2"/>
    <row r="77" spans="2:8" s="1" customFormat="1" ht="10.050000000000001" customHeight="1" x14ac:dyDescent="0.2"/>
    <row r="78" spans="2:8" s="1" customFormat="1" ht="20.25" customHeight="1" x14ac:dyDescent="0.2">
      <c r="B78" s="3" t="s">
        <v>115</v>
      </c>
    </row>
    <row r="79" spans="2:8" s="1" customFormat="1" ht="10.050000000000001" customHeight="1" x14ac:dyDescent="0.2"/>
    <row r="80" spans="2:8" s="1" customFormat="1" ht="37.799999999999997" customHeight="1" x14ac:dyDescent="0.25">
      <c r="B80" s="4" t="s">
        <v>2</v>
      </c>
      <c r="C80" s="4" t="s">
        <v>3</v>
      </c>
      <c r="D80" s="4" t="s">
        <v>4</v>
      </c>
      <c r="E80" s="4" t="s">
        <v>5</v>
      </c>
      <c r="F80" s="4" t="s">
        <v>6</v>
      </c>
      <c r="G80" s="4" t="s">
        <v>7</v>
      </c>
      <c r="H80" s="5" t="s">
        <v>8</v>
      </c>
    </row>
    <row r="81" spans="2:8" s="1" customFormat="1" ht="21.3" customHeight="1" x14ac:dyDescent="0.25">
      <c r="B81" s="6" t="s">
        <v>116</v>
      </c>
      <c r="C81" s="6" t="s">
        <v>117</v>
      </c>
      <c r="D81" s="6" t="s">
        <v>11</v>
      </c>
      <c r="E81" s="7">
        <v>45295</v>
      </c>
      <c r="F81" s="6" t="s">
        <v>118</v>
      </c>
      <c r="G81" s="8">
        <v>10000</v>
      </c>
      <c r="H81" s="9" t="s">
        <v>13</v>
      </c>
    </row>
    <row r="82" spans="2:8" s="1" customFormat="1" ht="21.3" customHeight="1" x14ac:dyDescent="0.25">
      <c r="B82" s="6" t="s">
        <v>119</v>
      </c>
      <c r="C82" s="6" t="s">
        <v>120</v>
      </c>
      <c r="D82" s="6" t="s">
        <v>23</v>
      </c>
      <c r="E82" s="7">
        <v>45301</v>
      </c>
      <c r="F82" s="6" t="s">
        <v>121</v>
      </c>
      <c r="G82" s="8">
        <v>19221.04</v>
      </c>
      <c r="H82" s="9" t="s">
        <v>25</v>
      </c>
    </row>
    <row r="83" spans="2:8" s="1" customFormat="1" ht="21.3" customHeight="1" x14ac:dyDescent="0.25">
      <c r="B83" s="6" t="s">
        <v>110</v>
      </c>
      <c r="C83" s="6" t="s">
        <v>122</v>
      </c>
      <c r="D83" s="6" t="s">
        <v>23</v>
      </c>
      <c r="E83" s="7">
        <v>45302</v>
      </c>
      <c r="F83" s="6" t="s">
        <v>123</v>
      </c>
      <c r="G83" s="8">
        <v>17852.900000000001</v>
      </c>
      <c r="H83" s="9" t="s">
        <v>25</v>
      </c>
    </row>
    <row r="84" spans="2:8" s="1" customFormat="1" ht="21.3" customHeight="1" x14ac:dyDescent="0.25">
      <c r="B84" s="6" t="s">
        <v>110</v>
      </c>
      <c r="C84" s="6" t="s">
        <v>122</v>
      </c>
      <c r="D84" s="6" t="s">
        <v>23</v>
      </c>
      <c r="E84" s="7">
        <v>45302</v>
      </c>
      <c r="F84" s="6" t="s">
        <v>124</v>
      </c>
      <c r="G84" s="8">
        <v>8140.48</v>
      </c>
      <c r="H84" s="9" t="s">
        <v>25</v>
      </c>
    </row>
    <row r="85" spans="2:8" s="1" customFormat="1" ht="21.3" customHeight="1" x14ac:dyDescent="0.25">
      <c r="B85" s="6" t="s">
        <v>110</v>
      </c>
      <c r="C85" s="6" t="s">
        <v>122</v>
      </c>
      <c r="D85" s="6" t="s">
        <v>23</v>
      </c>
      <c r="E85" s="7">
        <v>45302</v>
      </c>
      <c r="F85" s="6" t="s">
        <v>125</v>
      </c>
      <c r="G85" s="8">
        <v>28526.86</v>
      </c>
      <c r="H85" s="9" t="s">
        <v>25</v>
      </c>
    </row>
    <row r="86" spans="2:8" s="1" customFormat="1" ht="21.3" customHeight="1" x14ac:dyDescent="0.25">
      <c r="B86" s="6" t="s">
        <v>126</v>
      </c>
      <c r="C86" s="6" t="s">
        <v>127</v>
      </c>
      <c r="D86" s="6" t="s">
        <v>23</v>
      </c>
      <c r="E86" s="7">
        <v>45308</v>
      </c>
      <c r="F86" s="6" t="s">
        <v>128</v>
      </c>
      <c r="G86" s="8">
        <v>12692</v>
      </c>
      <c r="H86" s="9" t="s">
        <v>25</v>
      </c>
    </row>
    <row r="87" spans="2:8" s="1" customFormat="1" ht="21.3" customHeight="1" x14ac:dyDescent="0.25">
      <c r="B87" s="6" t="s">
        <v>85</v>
      </c>
      <c r="C87" s="6" t="s">
        <v>106</v>
      </c>
      <c r="D87" s="6" t="s">
        <v>11</v>
      </c>
      <c r="E87" s="7">
        <v>45308</v>
      </c>
      <c r="F87" s="6" t="s">
        <v>129</v>
      </c>
      <c r="G87" s="8">
        <v>35072.699999999997</v>
      </c>
      <c r="H87" s="9" t="s">
        <v>13</v>
      </c>
    </row>
    <row r="88" spans="2:8" s="1" customFormat="1" ht="21.3" customHeight="1" x14ac:dyDescent="0.25">
      <c r="B88" s="6" t="s">
        <v>130</v>
      </c>
      <c r="C88" s="6" t="s">
        <v>131</v>
      </c>
      <c r="D88" s="6" t="s">
        <v>23</v>
      </c>
      <c r="E88" s="7">
        <v>45313</v>
      </c>
      <c r="F88" s="6" t="s">
        <v>132</v>
      </c>
      <c r="G88" s="8">
        <v>6348.2</v>
      </c>
      <c r="H88" s="9" t="s">
        <v>25</v>
      </c>
    </row>
    <row r="89" spans="2:8" s="1" customFormat="1" ht="21.3" customHeight="1" x14ac:dyDescent="0.25">
      <c r="B89" s="6" t="s">
        <v>133</v>
      </c>
      <c r="C89" s="6" t="s">
        <v>134</v>
      </c>
      <c r="D89" s="6" t="s">
        <v>23</v>
      </c>
      <c r="E89" s="7">
        <v>45313</v>
      </c>
      <c r="F89" s="6" t="s">
        <v>135</v>
      </c>
      <c r="G89" s="8">
        <v>18000</v>
      </c>
      <c r="H89" s="9" t="s">
        <v>13</v>
      </c>
    </row>
    <row r="90" spans="2:8" s="1" customFormat="1" ht="21.3" customHeight="1" x14ac:dyDescent="0.25">
      <c r="B90" s="6" t="s">
        <v>133</v>
      </c>
      <c r="C90" s="6" t="s">
        <v>136</v>
      </c>
      <c r="D90" s="6" t="s">
        <v>23</v>
      </c>
      <c r="E90" s="7">
        <v>45313</v>
      </c>
      <c r="F90" s="6" t="s">
        <v>137</v>
      </c>
      <c r="G90" s="8">
        <v>15000</v>
      </c>
      <c r="H90" s="9" t="s">
        <v>25</v>
      </c>
    </row>
    <row r="91" spans="2:8" s="1" customFormat="1" ht="21.3" customHeight="1" x14ac:dyDescent="0.25">
      <c r="B91" s="6" t="s">
        <v>133</v>
      </c>
      <c r="C91" s="6" t="s">
        <v>138</v>
      </c>
      <c r="D91" s="6" t="s">
        <v>23</v>
      </c>
      <c r="E91" s="7">
        <v>45313</v>
      </c>
      <c r="F91" s="6" t="s">
        <v>139</v>
      </c>
      <c r="G91" s="8">
        <v>16000</v>
      </c>
      <c r="H91" s="9" t="s">
        <v>25</v>
      </c>
    </row>
    <row r="92" spans="2:8" s="1" customFormat="1" ht="20.7" customHeight="1" x14ac:dyDescent="0.25">
      <c r="B92" s="12"/>
      <c r="C92" s="13"/>
      <c r="D92" s="13"/>
      <c r="E92" s="13"/>
      <c r="F92" s="13"/>
      <c r="G92" s="14">
        <f>SUM(G81:G91)</f>
        <v>186854.18</v>
      </c>
      <c r="H92" s="13"/>
    </row>
    <row r="93" spans="2:8" s="1" customFormat="1" ht="15.45" customHeight="1" x14ac:dyDescent="0.2"/>
    <row r="94" spans="2:8" s="1" customFormat="1" ht="10.050000000000001" customHeight="1" x14ac:dyDescent="0.2"/>
    <row r="95" spans="2:8" s="1" customFormat="1" ht="20.25" customHeight="1" x14ac:dyDescent="0.2">
      <c r="B95" s="3" t="s">
        <v>140</v>
      </c>
    </row>
    <row r="96" spans="2:8" s="1" customFormat="1" ht="10.050000000000001" customHeight="1" x14ac:dyDescent="0.2"/>
    <row r="97" spans="2:8" s="1" customFormat="1" ht="37.799999999999997" customHeight="1" x14ac:dyDescent="0.25">
      <c r="B97" s="4" t="s">
        <v>2</v>
      </c>
      <c r="C97" s="4" t="s">
        <v>3</v>
      </c>
      <c r="D97" s="4" t="s">
        <v>4</v>
      </c>
      <c r="E97" s="4" t="s">
        <v>5</v>
      </c>
      <c r="F97" s="4" t="s">
        <v>6</v>
      </c>
      <c r="G97" s="4" t="s">
        <v>7</v>
      </c>
      <c r="H97" s="5" t="s">
        <v>8</v>
      </c>
    </row>
    <row r="98" spans="2:8" s="1" customFormat="1" ht="21.3" customHeight="1" x14ac:dyDescent="0.25">
      <c r="B98" s="6" t="s">
        <v>141</v>
      </c>
      <c r="C98" s="6" t="s">
        <v>142</v>
      </c>
      <c r="D98" s="6" t="s">
        <v>104</v>
      </c>
      <c r="E98" s="7">
        <v>45300</v>
      </c>
      <c r="F98" s="6" t="s">
        <v>143</v>
      </c>
      <c r="G98" s="8">
        <v>150000</v>
      </c>
      <c r="H98" s="9" t="s">
        <v>13</v>
      </c>
    </row>
    <row r="99" spans="2:8" s="1" customFormat="1" ht="20.7" customHeight="1" x14ac:dyDescent="0.25">
      <c r="B99" s="12"/>
      <c r="C99" s="13"/>
      <c r="D99" s="13"/>
      <c r="E99" s="13"/>
      <c r="F99" s="13"/>
      <c r="G99" s="14">
        <f>SUM(G98)</f>
        <v>150000</v>
      </c>
      <c r="H99" s="13"/>
    </row>
    <row r="100" spans="2:8" s="1" customFormat="1" ht="15.45" customHeight="1" x14ac:dyDescent="0.2"/>
    <row r="101" spans="2:8" s="1" customFormat="1" ht="10.050000000000001" customHeight="1" x14ac:dyDescent="0.2"/>
    <row r="102" spans="2:8" s="1" customFormat="1" ht="20.25" customHeight="1" x14ac:dyDescent="0.2">
      <c r="B102" s="3" t="s">
        <v>144</v>
      </c>
    </row>
    <row r="103" spans="2:8" s="1" customFormat="1" ht="10.050000000000001" customHeight="1" x14ac:dyDescent="0.2"/>
    <row r="104" spans="2:8" s="1" customFormat="1" ht="37.799999999999997" customHeight="1" x14ac:dyDescent="0.25">
      <c r="B104" s="4" t="s">
        <v>2</v>
      </c>
      <c r="C104" s="4" t="s">
        <v>3</v>
      </c>
      <c r="D104" s="4" t="s">
        <v>4</v>
      </c>
      <c r="E104" s="4" t="s">
        <v>5</v>
      </c>
      <c r="F104" s="4" t="s">
        <v>6</v>
      </c>
      <c r="G104" s="4" t="s">
        <v>7</v>
      </c>
      <c r="H104" s="5" t="s">
        <v>8</v>
      </c>
    </row>
    <row r="105" spans="2:8" s="1" customFormat="1" ht="21.3" customHeight="1" x14ac:dyDescent="0.25">
      <c r="B105" s="6" t="s">
        <v>145</v>
      </c>
      <c r="C105" s="6" t="s">
        <v>146</v>
      </c>
      <c r="D105" s="6" t="s">
        <v>11</v>
      </c>
      <c r="E105" s="7">
        <v>45294</v>
      </c>
      <c r="F105" s="6" t="s">
        <v>147</v>
      </c>
      <c r="G105" s="8">
        <v>12700</v>
      </c>
      <c r="H105" s="9" t="s">
        <v>13</v>
      </c>
    </row>
    <row r="106" spans="2:8" s="1" customFormat="1" ht="21.3" customHeight="1" x14ac:dyDescent="0.25">
      <c r="B106" s="6" t="s">
        <v>37</v>
      </c>
      <c r="C106" s="6" t="s">
        <v>148</v>
      </c>
      <c r="D106" s="6" t="s">
        <v>11</v>
      </c>
      <c r="E106" s="7">
        <v>45314</v>
      </c>
      <c r="F106" s="6" t="s">
        <v>149</v>
      </c>
      <c r="G106" s="8">
        <v>14357</v>
      </c>
      <c r="H106" s="9" t="s">
        <v>13</v>
      </c>
    </row>
    <row r="107" spans="2:8" s="1" customFormat="1" ht="20.7" customHeight="1" x14ac:dyDescent="0.25">
      <c r="B107" s="12"/>
      <c r="C107" s="13"/>
      <c r="D107" s="13"/>
      <c r="E107" s="13"/>
      <c r="F107" s="13"/>
      <c r="G107" s="14">
        <f>SUM(G105:G106)</f>
        <v>27057</v>
      </c>
      <c r="H107" s="13"/>
    </row>
    <row r="109" spans="2:8" x14ac:dyDescent="0.25">
      <c r="F109" s="15" t="s">
        <v>150</v>
      </c>
      <c r="G109" s="16">
        <f>G13+G24+G44+G57+G66+G75+G92+G99+G107</f>
        <v>1735929.18</v>
      </c>
    </row>
  </sheetData>
  <mergeCells count="1">
    <mergeCell ref="B2:C2"/>
  </mergeCells>
  <pageMargins left="0.7" right="0.7" top="0.75" bottom="0.75" header="0.3" footer="0.3"/>
  <pageSetup paperSize="9" scale="55" orientation="portrait" r:id="rId1"/>
  <headerFooter alignWithMargins="0"/>
  <colBreaks count="1" manualBreakCount="1">
    <brk id="9" max="1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2024-03-04T09:57:50Z</dcterms:created>
  <dcterms:modified xsi:type="dcterms:W3CDTF">2024-03-04T09:59:08Z</dcterms:modified>
</cp:coreProperties>
</file>